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PA\ED281\FY23\Web Postings\"/>
    </mc:Choice>
  </mc:AlternateContent>
  <xr:revisionPtr revIDLastSave="0" documentId="13_ncr:1_{88DA0726-7FF0-4B78-B798-568ABBC8C47A}" xr6:coauthVersionLast="46" xr6:coauthVersionMax="46" xr10:uidLastSave="{00000000-0000-0000-0000-000000000000}"/>
  <bookViews>
    <workbookView xWindow="-120" yWindow="-120" windowWidth="29040" windowHeight="15840" xr2:uid="{58D8F1CE-1FE9-4247-9FB5-7347283EF8BD}"/>
  </bookViews>
  <sheets>
    <sheet name="Warrant Article Sec F" sheetId="1" r:id="rId1"/>
  </sheets>
  <externalReferences>
    <externalReference r:id="rId2"/>
  </externalReferences>
  <definedNames>
    <definedName name="_xlnm.Print_Area" localSheetId="0">'Warrant Article Sec F'!$A$1:$J$616</definedName>
    <definedName name="_xlnm.Print_Titles" localSheetId="0">'Warrant Article Sec F'!$1:$14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7" i="1" l="1"/>
  <c r="J617" i="1" s="1"/>
  <c r="G616" i="1"/>
  <c r="J616" i="1" s="1"/>
  <c r="L616" i="1" s="1"/>
  <c r="G615" i="1"/>
  <c r="J615" i="1" s="1"/>
  <c r="L615" i="1" s="1"/>
  <c r="G614" i="1"/>
  <c r="J614" i="1" s="1"/>
  <c r="L614" i="1" s="1"/>
  <c r="G613" i="1"/>
  <c r="J613" i="1" s="1"/>
  <c r="L613" i="1" s="1"/>
  <c r="G612" i="1"/>
  <c r="J612" i="1" s="1"/>
  <c r="L612" i="1" s="1"/>
  <c r="G611" i="1"/>
  <c r="J611" i="1" s="1"/>
  <c r="L611" i="1" s="1"/>
  <c r="G610" i="1"/>
  <c r="J610" i="1" s="1"/>
  <c r="L610" i="1" s="1"/>
  <c r="G609" i="1"/>
  <c r="J609" i="1" s="1"/>
  <c r="L609" i="1" s="1"/>
  <c r="G608" i="1"/>
  <c r="J608" i="1" s="1"/>
  <c r="L608" i="1" s="1"/>
  <c r="G607" i="1"/>
  <c r="J607" i="1" s="1"/>
  <c r="I605" i="1"/>
  <c r="H605" i="1"/>
  <c r="J605" i="1" s="1"/>
  <c r="L605" i="1" s="1"/>
  <c r="G605" i="1"/>
  <c r="I604" i="1"/>
  <c r="H604" i="1"/>
  <c r="G604" i="1"/>
  <c r="J604" i="1" s="1"/>
  <c r="L604" i="1" s="1"/>
  <c r="I603" i="1"/>
  <c r="H603" i="1"/>
  <c r="G603" i="1"/>
  <c r="J602" i="1"/>
  <c r="L602" i="1" s="1"/>
  <c r="I602" i="1"/>
  <c r="H602" i="1"/>
  <c r="G602" i="1"/>
  <c r="I601" i="1"/>
  <c r="H601" i="1"/>
  <c r="G601" i="1"/>
  <c r="J601" i="1" s="1"/>
  <c r="L601" i="1" s="1"/>
  <c r="I600" i="1"/>
  <c r="H600" i="1"/>
  <c r="G600" i="1"/>
  <c r="I599" i="1"/>
  <c r="H599" i="1"/>
  <c r="G599" i="1"/>
  <c r="I598" i="1"/>
  <c r="H598" i="1"/>
  <c r="G598" i="1"/>
  <c r="J598" i="1" s="1"/>
  <c r="L598" i="1" s="1"/>
  <c r="I597" i="1"/>
  <c r="H597" i="1"/>
  <c r="G597" i="1"/>
  <c r="J597" i="1" s="1"/>
  <c r="L597" i="1" s="1"/>
  <c r="I596" i="1"/>
  <c r="H596" i="1"/>
  <c r="G596" i="1"/>
  <c r="J596" i="1" s="1"/>
  <c r="L596" i="1" s="1"/>
  <c r="I595" i="1"/>
  <c r="H595" i="1"/>
  <c r="G595" i="1"/>
  <c r="J595" i="1" s="1"/>
  <c r="L595" i="1" s="1"/>
  <c r="I594" i="1"/>
  <c r="H594" i="1"/>
  <c r="G594" i="1"/>
  <c r="J594" i="1" s="1"/>
  <c r="L594" i="1" s="1"/>
  <c r="I593" i="1"/>
  <c r="H593" i="1"/>
  <c r="G593" i="1"/>
  <c r="I592" i="1"/>
  <c r="H592" i="1"/>
  <c r="G592" i="1"/>
  <c r="J592" i="1" s="1"/>
  <c r="L592" i="1" s="1"/>
  <c r="I591" i="1"/>
  <c r="H591" i="1"/>
  <c r="G591" i="1"/>
  <c r="I590" i="1"/>
  <c r="H590" i="1"/>
  <c r="G590" i="1"/>
  <c r="J590" i="1" s="1"/>
  <c r="L590" i="1" s="1"/>
  <c r="J589" i="1"/>
  <c r="L589" i="1" s="1"/>
  <c r="I589" i="1"/>
  <c r="H589" i="1"/>
  <c r="G589" i="1"/>
  <c r="I588" i="1"/>
  <c r="H588" i="1"/>
  <c r="G588" i="1"/>
  <c r="I587" i="1"/>
  <c r="H587" i="1"/>
  <c r="G587" i="1"/>
  <c r="I586" i="1"/>
  <c r="H586" i="1"/>
  <c r="J586" i="1" s="1"/>
  <c r="L586" i="1" s="1"/>
  <c r="G586" i="1"/>
  <c r="I585" i="1"/>
  <c r="H585" i="1"/>
  <c r="G585" i="1"/>
  <c r="J585" i="1" s="1"/>
  <c r="L585" i="1" s="1"/>
  <c r="I584" i="1"/>
  <c r="H584" i="1"/>
  <c r="G584" i="1"/>
  <c r="J584" i="1" s="1"/>
  <c r="L584" i="1" s="1"/>
  <c r="I583" i="1"/>
  <c r="H583" i="1"/>
  <c r="G583" i="1"/>
  <c r="I582" i="1"/>
  <c r="H582" i="1"/>
  <c r="G582" i="1"/>
  <c r="J581" i="1"/>
  <c r="L581" i="1" s="1"/>
  <c r="I581" i="1"/>
  <c r="H581" i="1"/>
  <c r="G581" i="1"/>
  <c r="I580" i="1"/>
  <c r="H580" i="1"/>
  <c r="J580" i="1" s="1"/>
  <c r="L580" i="1" s="1"/>
  <c r="G580" i="1"/>
  <c r="I579" i="1"/>
  <c r="H579" i="1"/>
  <c r="G579" i="1"/>
  <c r="J579" i="1" s="1"/>
  <c r="L579" i="1" s="1"/>
  <c r="I578" i="1"/>
  <c r="H578" i="1"/>
  <c r="G578" i="1"/>
  <c r="J578" i="1" s="1"/>
  <c r="L578" i="1" s="1"/>
  <c r="I577" i="1"/>
  <c r="H577" i="1"/>
  <c r="G577" i="1"/>
  <c r="J577" i="1" s="1"/>
  <c r="L577" i="1" s="1"/>
  <c r="I576" i="1"/>
  <c r="H576" i="1"/>
  <c r="G576" i="1"/>
  <c r="J576" i="1" s="1"/>
  <c r="L576" i="1" s="1"/>
  <c r="I575" i="1"/>
  <c r="H575" i="1"/>
  <c r="J575" i="1" s="1"/>
  <c r="L575" i="1" s="1"/>
  <c r="G575" i="1"/>
  <c r="I574" i="1"/>
  <c r="H574" i="1"/>
  <c r="G574" i="1"/>
  <c r="J574" i="1" s="1"/>
  <c r="L574" i="1" s="1"/>
  <c r="I573" i="1"/>
  <c r="H573" i="1"/>
  <c r="J573" i="1" s="1"/>
  <c r="L573" i="1" s="1"/>
  <c r="G573" i="1"/>
  <c r="I572" i="1"/>
  <c r="H572" i="1"/>
  <c r="G572" i="1"/>
  <c r="I571" i="1"/>
  <c r="H571" i="1"/>
  <c r="G571" i="1"/>
  <c r="J570" i="1"/>
  <c r="L570" i="1" s="1"/>
  <c r="I570" i="1"/>
  <c r="H570" i="1"/>
  <c r="G570" i="1"/>
  <c r="I569" i="1"/>
  <c r="H569" i="1"/>
  <c r="G569" i="1"/>
  <c r="J569" i="1" s="1"/>
  <c r="L569" i="1" s="1"/>
  <c r="I568" i="1"/>
  <c r="H568" i="1"/>
  <c r="G568" i="1"/>
  <c r="I567" i="1"/>
  <c r="H567" i="1"/>
  <c r="J567" i="1" s="1"/>
  <c r="L567" i="1" s="1"/>
  <c r="G567" i="1"/>
  <c r="I566" i="1"/>
  <c r="H566" i="1"/>
  <c r="G566" i="1"/>
  <c r="J566" i="1" s="1"/>
  <c r="L566" i="1" s="1"/>
  <c r="I565" i="1"/>
  <c r="H565" i="1"/>
  <c r="J565" i="1" s="1"/>
  <c r="L565" i="1" s="1"/>
  <c r="G565" i="1"/>
  <c r="I564" i="1"/>
  <c r="H564" i="1"/>
  <c r="G564" i="1"/>
  <c r="I563" i="1"/>
  <c r="H563" i="1"/>
  <c r="G563" i="1"/>
  <c r="J563" i="1" s="1"/>
  <c r="L563" i="1" s="1"/>
  <c r="J562" i="1"/>
  <c r="L562" i="1" s="1"/>
  <c r="I562" i="1"/>
  <c r="H562" i="1"/>
  <c r="G562" i="1"/>
  <c r="I561" i="1"/>
  <c r="H561" i="1"/>
  <c r="G561" i="1"/>
  <c r="J561" i="1" s="1"/>
  <c r="L561" i="1" s="1"/>
  <c r="I560" i="1"/>
  <c r="H560" i="1"/>
  <c r="G560" i="1"/>
  <c r="I559" i="1"/>
  <c r="H559" i="1"/>
  <c r="J559" i="1" s="1"/>
  <c r="L559" i="1" s="1"/>
  <c r="G559" i="1"/>
  <c r="I558" i="1"/>
  <c r="H558" i="1"/>
  <c r="G558" i="1"/>
  <c r="J558" i="1" s="1"/>
  <c r="L558" i="1" s="1"/>
  <c r="I557" i="1"/>
  <c r="H557" i="1"/>
  <c r="J557" i="1" s="1"/>
  <c r="L557" i="1" s="1"/>
  <c r="G557" i="1"/>
  <c r="I556" i="1"/>
  <c r="H556" i="1"/>
  <c r="G556" i="1"/>
  <c r="I555" i="1"/>
  <c r="H555" i="1"/>
  <c r="G555" i="1"/>
  <c r="J554" i="1"/>
  <c r="L554" i="1" s="1"/>
  <c r="I554" i="1"/>
  <c r="H554" i="1"/>
  <c r="G554" i="1"/>
  <c r="I553" i="1"/>
  <c r="H553" i="1"/>
  <c r="G553" i="1"/>
  <c r="J553" i="1" s="1"/>
  <c r="L553" i="1" s="1"/>
  <c r="I552" i="1"/>
  <c r="H552" i="1"/>
  <c r="G552" i="1"/>
  <c r="I551" i="1"/>
  <c r="H551" i="1"/>
  <c r="G551" i="1"/>
  <c r="J551" i="1" s="1"/>
  <c r="L551" i="1" s="1"/>
  <c r="I550" i="1"/>
  <c r="H550" i="1"/>
  <c r="G550" i="1"/>
  <c r="J550" i="1" s="1"/>
  <c r="L550" i="1" s="1"/>
  <c r="I549" i="1"/>
  <c r="H549" i="1"/>
  <c r="G549" i="1"/>
  <c r="J549" i="1" s="1"/>
  <c r="L549" i="1" s="1"/>
  <c r="I548" i="1"/>
  <c r="H548" i="1"/>
  <c r="G548" i="1"/>
  <c r="I547" i="1"/>
  <c r="H547" i="1"/>
  <c r="G547" i="1"/>
  <c r="J547" i="1" s="1"/>
  <c r="L547" i="1" s="1"/>
  <c r="J546" i="1"/>
  <c r="L546" i="1" s="1"/>
  <c r="I546" i="1"/>
  <c r="H546" i="1"/>
  <c r="G546" i="1"/>
  <c r="I545" i="1"/>
  <c r="H545" i="1"/>
  <c r="G545" i="1"/>
  <c r="J545" i="1" s="1"/>
  <c r="L545" i="1" s="1"/>
  <c r="I544" i="1"/>
  <c r="H544" i="1"/>
  <c r="G544" i="1"/>
  <c r="I543" i="1"/>
  <c r="H543" i="1"/>
  <c r="J543" i="1" s="1"/>
  <c r="L543" i="1" s="1"/>
  <c r="G543" i="1"/>
  <c r="I542" i="1"/>
  <c r="H542" i="1"/>
  <c r="G542" i="1"/>
  <c r="J542" i="1" s="1"/>
  <c r="L542" i="1" s="1"/>
  <c r="I541" i="1"/>
  <c r="H541" i="1"/>
  <c r="J541" i="1" s="1"/>
  <c r="L541" i="1" s="1"/>
  <c r="G541" i="1"/>
  <c r="I540" i="1"/>
  <c r="H540" i="1"/>
  <c r="G540" i="1"/>
  <c r="I539" i="1"/>
  <c r="H539" i="1"/>
  <c r="G539" i="1"/>
  <c r="J539" i="1" s="1"/>
  <c r="L539" i="1" s="1"/>
  <c r="J538" i="1"/>
  <c r="L538" i="1" s="1"/>
  <c r="I538" i="1"/>
  <c r="H538" i="1"/>
  <c r="G538" i="1"/>
  <c r="I537" i="1"/>
  <c r="H537" i="1"/>
  <c r="G537" i="1"/>
  <c r="J537" i="1" s="1"/>
  <c r="L537" i="1" s="1"/>
  <c r="I536" i="1"/>
  <c r="H536" i="1"/>
  <c r="G536" i="1"/>
  <c r="I535" i="1"/>
  <c r="H535" i="1"/>
  <c r="G535" i="1"/>
  <c r="J535" i="1" s="1"/>
  <c r="L535" i="1" s="1"/>
  <c r="I534" i="1"/>
  <c r="H534" i="1"/>
  <c r="G534" i="1"/>
  <c r="J534" i="1" s="1"/>
  <c r="L534" i="1" s="1"/>
  <c r="I533" i="1"/>
  <c r="H533" i="1"/>
  <c r="G533" i="1"/>
  <c r="J533" i="1" s="1"/>
  <c r="L533" i="1" s="1"/>
  <c r="I532" i="1"/>
  <c r="H532" i="1"/>
  <c r="G532" i="1"/>
  <c r="I531" i="1"/>
  <c r="H531" i="1"/>
  <c r="G531" i="1"/>
  <c r="J531" i="1" s="1"/>
  <c r="L531" i="1" s="1"/>
  <c r="J530" i="1"/>
  <c r="L530" i="1" s="1"/>
  <c r="I530" i="1"/>
  <c r="H530" i="1"/>
  <c r="G530" i="1"/>
  <c r="I529" i="1"/>
  <c r="H529" i="1"/>
  <c r="G529" i="1"/>
  <c r="J529" i="1" s="1"/>
  <c r="L529" i="1" s="1"/>
  <c r="J528" i="1"/>
  <c r="L528" i="1" s="1"/>
  <c r="I528" i="1"/>
  <c r="H528" i="1"/>
  <c r="G528" i="1"/>
  <c r="I527" i="1"/>
  <c r="H527" i="1"/>
  <c r="G527" i="1"/>
  <c r="J527" i="1" s="1"/>
  <c r="L527" i="1" s="1"/>
  <c r="I526" i="1"/>
  <c r="H526" i="1"/>
  <c r="G526" i="1"/>
  <c r="J526" i="1" s="1"/>
  <c r="L526" i="1" s="1"/>
  <c r="I525" i="1"/>
  <c r="H525" i="1"/>
  <c r="G525" i="1"/>
  <c r="J525" i="1" s="1"/>
  <c r="L525" i="1" s="1"/>
  <c r="I524" i="1"/>
  <c r="H524" i="1"/>
  <c r="G524" i="1"/>
  <c r="I523" i="1"/>
  <c r="H523" i="1"/>
  <c r="G523" i="1"/>
  <c r="I522" i="1"/>
  <c r="H522" i="1"/>
  <c r="G522" i="1"/>
  <c r="J522" i="1" s="1"/>
  <c r="L522" i="1" s="1"/>
  <c r="I521" i="1"/>
  <c r="H521" i="1"/>
  <c r="G521" i="1"/>
  <c r="J521" i="1" s="1"/>
  <c r="L521" i="1" s="1"/>
  <c r="I520" i="1"/>
  <c r="H520" i="1"/>
  <c r="G520" i="1"/>
  <c r="J520" i="1" s="1"/>
  <c r="L520" i="1" s="1"/>
  <c r="J519" i="1"/>
  <c r="L519" i="1" s="1"/>
  <c r="I519" i="1"/>
  <c r="H519" i="1"/>
  <c r="G519" i="1"/>
  <c r="I518" i="1"/>
  <c r="H518" i="1"/>
  <c r="G518" i="1"/>
  <c r="J518" i="1" s="1"/>
  <c r="L518" i="1" s="1"/>
  <c r="J517" i="1"/>
  <c r="L517" i="1" s="1"/>
  <c r="I517" i="1"/>
  <c r="H517" i="1"/>
  <c r="G517" i="1"/>
  <c r="I516" i="1"/>
  <c r="H516" i="1"/>
  <c r="G516" i="1"/>
  <c r="I515" i="1"/>
  <c r="H515" i="1"/>
  <c r="G515" i="1"/>
  <c r="I514" i="1"/>
  <c r="H514" i="1"/>
  <c r="G514" i="1"/>
  <c r="J514" i="1" s="1"/>
  <c r="L514" i="1" s="1"/>
  <c r="I513" i="1"/>
  <c r="H513" i="1"/>
  <c r="G513" i="1"/>
  <c r="J513" i="1" s="1"/>
  <c r="L513" i="1" s="1"/>
  <c r="I512" i="1"/>
  <c r="H512" i="1"/>
  <c r="G512" i="1"/>
  <c r="J512" i="1" s="1"/>
  <c r="L512" i="1" s="1"/>
  <c r="I511" i="1"/>
  <c r="H511" i="1"/>
  <c r="G511" i="1"/>
  <c r="J511" i="1" s="1"/>
  <c r="L511" i="1" s="1"/>
  <c r="I510" i="1"/>
  <c r="H510" i="1"/>
  <c r="G510" i="1"/>
  <c r="J510" i="1" s="1"/>
  <c r="L510" i="1" s="1"/>
  <c r="I509" i="1"/>
  <c r="H509" i="1"/>
  <c r="G509" i="1"/>
  <c r="J509" i="1" s="1"/>
  <c r="L509" i="1" s="1"/>
  <c r="I508" i="1"/>
  <c r="H508" i="1"/>
  <c r="G508" i="1"/>
  <c r="I507" i="1"/>
  <c r="H507" i="1"/>
  <c r="G507" i="1"/>
  <c r="I506" i="1"/>
  <c r="H506" i="1"/>
  <c r="G506" i="1"/>
  <c r="J506" i="1" s="1"/>
  <c r="L506" i="1" s="1"/>
  <c r="I505" i="1"/>
  <c r="H505" i="1"/>
  <c r="G505" i="1"/>
  <c r="J505" i="1" s="1"/>
  <c r="L505" i="1" s="1"/>
  <c r="I504" i="1"/>
  <c r="H504" i="1"/>
  <c r="G504" i="1"/>
  <c r="J504" i="1" s="1"/>
  <c r="L504" i="1" s="1"/>
  <c r="J503" i="1"/>
  <c r="L503" i="1" s="1"/>
  <c r="I503" i="1"/>
  <c r="H503" i="1"/>
  <c r="G503" i="1"/>
  <c r="I502" i="1"/>
  <c r="H502" i="1"/>
  <c r="G502" i="1"/>
  <c r="J502" i="1" s="1"/>
  <c r="L502" i="1" s="1"/>
  <c r="J501" i="1"/>
  <c r="L501" i="1" s="1"/>
  <c r="I501" i="1"/>
  <c r="H501" i="1"/>
  <c r="G501" i="1"/>
  <c r="I500" i="1"/>
  <c r="H500" i="1"/>
  <c r="G500" i="1"/>
  <c r="I499" i="1"/>
  <c r="H499" i="1"/>
  <c r="G499" i="1"/>
  <c r="I498" i="1"/>
  <c r="H498" i="1"/>
  <c r="G498" i="1"/>
  <c r="J498" i="1" s="1"/>
  <c r="L498" i="1" s="1"/>
  <c r="I497" i="1"/>
  <c r="H497" i="1"/>
  <c r="G497" i="1"/>
  <c r="J497" i="1" s="1"/>
  <c r="L497" i="1" s="1"/>
  <c r="I496" i="1"/>
  <c r="H496" i="1"/>
  <c r="G496" i="1"/>
  <c r="J496" i="1" s="1"/>
  <c r="L496" i="1" s="1"/>
  <c r="I495" i="1"/>
  <c r="H495" i="1"/>
  <c r="G495" i="1"/>
  <c r="J495" i="1" s="1"/>
  <c r="L495" i="1" s="1"/>
  <c r="I494" i="1"/>
  <c r="H494" i="1"/>
  <c r="G494" i="1"/>
  <c r="J494" i="1" s="1"/>
  <c r="L494" i="1" s="1"/>
  <c r="I493" i="1"/>
  <c r="H493" i="1"/>
  <c r="G493" i="1"/>
  <c r="J493" i="1" s="1"/>
  <c r="L493" i="1" s="1"/>
  <c r="I492" i="1"/>
  <c r="H492" i="1"/>
  <c r="G492" i="1"/>
  <c r="I491" i="1"/>
  <c r="H491" i="1"/>
  <c r="G491" i="1"/>
  <c r="J490" i="1"/>
  <c r="L490" i="1" s="1"/>
  <c r="I490" i="1"/>
  <c r="H490" i="1"/>
  <c r="G490" i="1"/>
  <c r="I489" i="1"/>
  <c r="H489" i="1"/>
  <c r="G489" i="1"/>
  <c r="J489" i="1" s="1"/>
  <c r="L489" i="1" s="1"/>
  <c r="J488" i="1"/>
  <c r="L488" i="1" s="1"/>
  <c r="I488" i="1"/>
  <c r="H488" i="1"/>
  <c r="G488" i="1"/>
  <c r="J487" i="1"/>
  <c r="L487" i="1" s="1"/>
  <c r="I487" i="1"/>
  <c r="H487" i="1"/>
  <c r="G487" i="1"/>
  <c r="I486" i="1"/>
  <c r="H486" i="1"/>
  <c r="G486" i="1"/>
  <c r="J486" i="1" s="1"/>
  <c r="L486" i="1" s="1"/>
  <c r="J485" i="1"/>
  <c r="L485" i="1" s="1"/>
  <c r="I485" i="1"/>
  <c r="H485" i="1"/>
  <c r="G485" i="1"/>
  <c r="I484" i="1"/>
  <c r="H484" i="1"/>
  <c r="G484" i="1"/>
  <c r="I483" i="1"/>
  <c r="H483" i="1"/>
  <c r="G483" i="1"/>
  <c r="I482" i="1"/>
  <c r="H482" i="1"/>
  <c r="G482" i="1"/>
  <c r="J482" i="1" s="1"/>
  <c r="L482" i="1" s="1"/>
  <c r="I481" i="1"/>
  <c r="H481" i="1"/>
  <c r="G481" i="1"/>
  <c r="J481" i="1" s="1"/>
  <c r="L481" i="1" s="1"/>
  <c r="I480" i="1"/>
  <c r="H480" i="1"/>
  <c r="G480" i="1"/>
  <c r="J480" i="1" s="1"/>
  <c r="L480" i="1" s="1"/>
  <c r="I479" i="1"/>
  <c r="H479" i="1"/>
  <c r="J479" i="1" s="1"/>
  <c r="L479" i="1" s="1"/>
  <c r="G479" i="1"/>
  <c r="I478" i="1"/>
  <c r="H478" i="1"/>
  <c r="G478" i="1"/>
  <c r="J478" i="1" s="1"/>
  <c r="L478" i="1" s="1"/>
  <c r="I477" i="1"/>
  <c r="H477" i="1"/>
  <c r="J477" i="1" s="1"/>
  <c r="L477" i="1" s="1"/>
  <c r="G477" i="1"/>
  <c r="I476" i="1"/>
  <c r="H476" i="1"/>
  <c r="G476" i="1"/>
  <c r="I475" i="1"/>
  <c r="H475" i="1"/>
  <c r="G475" i="1"/>
  <c r="J475" i="1" s="1"/>
  <c r="L475" i="1" s="1"/>
  <c r="J474" i="1"/>
  <c r="L474" i="1" s="1"/>
  <c r="I474" i="1"/>
  <c r="H474" i="1"/>
  <c r="G474" i="1"/>
  <c r="I473" i="1"/>
  <c r="H473" i="1"/>
  <c r="G473" i="1"/>
  <c r="J473" i="1" s="1"/>
  <c r="L473" i="1" s="1"/>
  <c r="J472" i="1"/>
  <c r="L472" i="1" s="1"/>
  <c r="I472" i="1"/>
  <c r="H472" i="1"/>
  <c r="G472" i="1"/>
  <c r="J471" i="1"/>
  <c r="L471" i="1" s="1"/>
  <c r="I471" i="1"/>
  <c r="H471" i="1"/>
  <c r="G471" i="1"/>
  <c r="I470" i="1"/>
  <c r="H470" i="1"/>
  <c r="G470" i="1"/>
  <c r="J470" i="1" s="1"/>
  <c r="L470" i="1" s="1"/>
  <c r="J469" i="1"/>
  <c r="L469" i="1" s="1"/>
  <c r="I469" i="1"/>
  <c r="H469" i="1"/>
  <c r="G469" i="1"/>
  <c r="I468" i="1"/>
  <c r="H468" i="1"/>
  <c r="G468" i="1"/>
  <c r="I467" i="1"/>
  <c r="H467" i="1"/>
  <c r="G467" i="1"/>
  <c r="I466" i="1"/>
  <c r="H466" i="1"/>
  <c r="J466" i="1" s="1"/>
  <c r="L466" i="1" s="1"/>
  <c r="G466" i="1"/>
  <c r="I465" i="1"/>
  <c r="H465" i="1"/>
  <c r="G465" i="1"/>
  <c r="J465" i="1" s="1"/>
  <c r="L465" i="1" s="1"/>
  <c r="I464" i="1"/>
  <c r="H464" i="1"/>
  <c r="J464" i="1" s="1"/>
  <c r="L464" i="1" s="1"/>
  <c r="G464" i="1"/>
  <c r="I463" i="1"/>
  <c r="H463" i="1"/>
  <c r="G463" i="1"/>
  <c r="J463" i="1" s="1"/>
  <c r="L463" i="1" s="1"/>
  <c r="I462" i="1"/>
  <c r="H462" i="1"/>
  <c r="G462" i="1"/>
  <c r="J462" i="1" s="1"/>
  <c r="L462" i="1" s="1"/>
  <c r="I461" i="1"/>
  <c r="H461" i="1"/>
  <c r="J461" i="1" s="1"/>
  <c r="L461" i="1" s="1"/>
  <c r="G461" i="1"/>
  <c r="I460" i="1"/>
  <c r="H460" i="1"/>
  <c r="J460" i="1" s="1"/>
  <c r="L460" i="1" s="1"/>
  <c r="G460" i="1"/>
  <c r="I459" i="1"/>
  <c r="H459" i="1"/>
  <c r="G459" i="1"/>
  <c r="J459" i="1" s="1"/>
  <c r="L459" i="1" s="1"/>
  <c r="I458" i="1"/>
  <c r="H458" i="1"/>
  <c r="G458" i="1"/>
  <c r="J458" i="1" s="1"/>
  <c r="L458" i="1" s="1"/>
  <c r="I457" i="1"/>
  <c r="H457" i="1"/>
  <c r="G457" i="1"/>
  <c r="I456" i="1"/>
  <c r="H456" i="1"/>
  <c r="G456" i="1"/>
  <c r="J455" i="1"/>
  <c r="L455" i="1" s="1"/>
  <c r="I455" i="1"/>
  <c r="H455" i="1"/>
  <c r="G455" i="1"/>
  <c r="I454" i="1"/>
  <c r="H454" i="1"/>
  <c r="G454" i="1"/>
  <c r="J454" i="1" s="1"/>
  <c r="L454" i="1" s="1"/>
  <c r="I453" i="1"/>
  <c r="H453" i="1"/>
  <c r="G453" i="1"/>
  <c r="I452" i="1"/>
  <c r="H452" i="1"/>
  <c r="J452" i="1" s="1"/>
  <c r="L452" i="1" s="1"/>
  <c r="G452" i="1"/>
  <c r="I451" i="1"/>
  <c r="H451" i="1"/>
  <c r="G451" i="1"/>
  <c r="J451" i="1" s="1"/>
  <c r="L451" i="1" s="1"/>
  <c r="I450" i="1"/>
  <c r="H450" i="1"/>
  <c r="G450" i="1"/>
  <c r="J450" i="1" s="1"/>
  <c r="L450" i="1" s="1"/>
  <c r="I449" i="1"/>
  <c r="H449" i="1"/>
  <c r="G449" i="1"/>
  <c r="J449" i="1" s="1"/>
  <c r="L449" i="1" s="1"/>
  <c r="I448" i="1"/>
  <c r="H448" i="1"/>
  <c r="G448" i="1"/>
  <c r="J448" i="1" s="1"/>
  <c r="L448" i="1" s="1"/>
  <c r="I447" i="1"/>
  <c r="H447" i="1"/>
  <c r="G447" i="1"/>
  <c r="J447" i="1" s="1"/>
  <c r="L447" i="1" s="1"/>
  <c r="I446" i="1"/>
  <c r="H446" i="1"/>
  <c r="G446" i="1"/>
  <c r="I445" i="1"/>
  <c r="H445" i="1"/>
  <c r="G445" i="1"/>
  <c r="I444" i="1"/>
  <c r="H444" i="1"/>
  <c r="G444" i="1"/>
  <c r="I443" i="1"/>
  <c r="H443" i="1"/>
  <c r="G443" i="1"/>
  <c r="J443" i="1" s="1"/>
  <c r="L443" i="1" s="1"/>
  <c r="I442" i="1"/>
  <c r="H442" i="1"/>
  <c r="G442" i="1"/>
  <c r="I441" i="1"/>
  <c r="H441" i="1"/>
  <c r="G441" i="1"/>
  <c r="I440" i="1"/>
  <c r="H440" i="1"/>
  <c r="G440" i="1"/>
  <c r="J440" i="1" s="1"/>
  <c r="L440" i="1" s="1"/>
  <c r="I439" i="1"/>
  <c r="H439" i="1"/>
  <c r="J439" i="1" s="1"/>
  <c r="L439" i="1" s="1"/>
  <c r="G439" i="1"/>
  <c r="J438" i="1"/>
  <c r="L438" i="1" s="1"/>
  <c r="I438" i="1"/>
  <c r="H438" i="1"/>
  <c r="G438" i="1"/>
  <c r="I437" i="1"/>
  <c r="H437" i="1"/>
  <c r="G437" i="1"/>
  <c r="J437" i="1" s="1"/>
  <c r="L437" i="1" s="1"/>
  <c r="I436" i="1"/>
  <c r="H436" i="1"/>
  <c r="G436" i="1"/>
  <c r="I435" i="1"/>
  <c r="H435" i="1"/>
  <c r="G435" i="1"/>
  <c r="J435" i="1" s="1"/>
  <c r="L435" i="1" s="1"/>
  <c r="I434" i="1"/>
  <c r="H434" i="1"/>
  <c r="G434" i="1"/>
  <c r="I433" i="1"/>
  <c r="H433" i="1"/>
  <c r="G433" i="1"/>
  <c r="I432" i="1"/>
  <c r="H432" i="1"/>
  <c r="J432" i="1" s="1"/>
  <c r="L432" i="1" s="1"/>
  <c r="G432" i="1"/>
  <c r="I431" i="1"/>
  <c r="H431" i="1"/>
  <c r="G431" i="1"/>
  <c r="J431" i="1" s="1"/>
  <c r="L431" i="1" s="1"/>
  <c r="I430" i="1"/>
  <c r="H430" i="1"/>
  <c r="G430" i="1"/>
  <c r="I429" i="1"/>
  <c r="H429" i="1"/>
  <c r="J429" i="1" s="1"/>
  <c r="L429" i="1" s="1"/>
  <c r="G429" i="1"/>
  <c r="I428" i="1"/>
  <c r="H428" i="1"/>
  <c r="G428" i="1"/>
  <c r="J428" i="1" s="1"/>
  <c r="L428" i="1" s="1"/>
  <c r="I427" i="1"/>
  <c r="H427" i="1"/>
  <c r="G427" i="1"/>
  <c r="J427" i="1" s="1"/>
  <c r="L427" i="1" s="1"/>
  <c r="I426" i="1"/>
  <c r="H426" i="1"/>
  <c r="G426" i="1"/>
  <c r="I425" i="1"/>
  <c r="H425" i="1"/>
  <c r="G425" i="1"/>
  <c r="I424" i="1"/>
  <c r="H424" i="1"/>
  <c r="J424" i="1" s="1"/>
  <c r="L424" i="1" s="1"/>
  <c r="G424" i="1"/>
  <c r="I423" i="1"/>
  <c r="H423" i="1"/>
  <c r="G423" i="1"/>
  <c r="J423" i="1" s="1"/>
  <c r="L423" i="1" s="1"/>
  <c r="I422" i="1"/>
  <c r="H422" i="1"/>
  <c r="G422" i="1"/>
  <c r="I421" i="1"/>
  <c r="H421" i="1"/>
  <c r="G421" i="1"/>
  <c r="I420" i="1"/>
  <c r="H420" i="1"/>
  <c r="G420" i="1"/>
  <c r="J420" i="1" s="1"/>
  <c r="L420" i="1" s="1"/>
  <c r="I419" i="1"/>
  <c r="H419" i="1"/>
  <c r="G419" i="1"/>
  <c r="J419" i="1" s="1"/>
  <c r="L419" i="1" s="1"/>
  <c r="I418" i="1"/>
  <c r="H418" i="1"/>
  <c r="G418" i="1"/>
  <c r="I417" i="1"/>
  <c r="H417" i="1"/>
  <c r="G417" i="1"/>
  <c r="J416" i="1"/>
  <c r="L416" i="1" s="1"/>
  <c r="I416" i="1"/>
  <c r="H416" i="1"/>
  <c r="G416" i="1"/>
  <c r="I415" i="1"/>
  <c r="H415" i="1"/>
  <c r="G415" i="1"/>
  <c r="J415" i="1" s="1"/>
  <c r="L415" i="1" s="1"/>
  <c r="I413" i="1"/>
  <c r="H413" i="1"/>
  <c r="G413" i="1"/>
  <c r="J413" i="1" s="1"/>
  <c r="L413" i="1" s="1"/>
  <c r="I412" i="1"/>
  <c r="H412" i="1"/>
  <c r="G412" i="1"/>
  <c r="J412" i="1" s="1"/>
  <c r="L412" i="1" s="1"/>
  <c r="I411" i="1"/>
  <c r="H411" i="1"/>
  <c r="G411" i="1"/>
  <c r="J411" i="1" s="1"/>
  <c r="L411" i="1" s="1"/>
  <c r="I410" i="1"/>
  <c r="H410" i="1"/>
  <c r="G410" i="1"/>
  <c r="J410" i="1" s="1"/>
  <c r="L410" i="1" s="1"/>
  <c r="I409" i="1"/>
  <c r="H409" i="1"/>
  <c r="G409" i="1"/>
  <c r="J408" i="1"/>
  <c r="L408" i="1" s="1"/>
  <c r="I408" i="1"/>
  <c r="H408" i="1"/>
  <c r="G408" i="1"/>
  <c r="I407" i="1"/>
  <c r="H407" i="1"/>
  <c r="G407" i="1"/>
  <c r="J407" i="1" s="1"/>
  <c r="L407" i="1" s="1"/>
  <c r="J406" i="1"/>
  <c r="L406" i="1" s="1"/>
  <c r="I406" i="1"/>
  <c r="H406" i="1"/>
  <c r="G406" i="1"/>
  <c r="I405" i="1"/>
  <c r="H405" i="1"/>
  <c r="G405" i="1"/>
  <c r="I404" i="1"/>
  <c r="H404" i="1"/>
  <c r="G404" i="1"/>
  <c r="J404" i="1" s="1"/>
  <c r="L404" i="1" s="1"/>
  <c r="I403" i="1"/>
  <c r="H403" i="1"/>
  <c r="G403" i="1"/>
  <c r="J403" i="1" s="1"/>
  <c r="L403" i="1" s="1"/>
  <c r="J402" i="1"/>
  <c r="L402" i="1" s="1"/>
  <c r="I402" i="1"/>
  <c r="H402" i="1"/>
  <c r="G402" i="1"/>
  <c r="I401" i="1"/>
  <c r="H401" i="1"/>
  <c r="G401" i="1"/>
  <c r="J401" i="1" s="1"/>
  <c r="L401" i="1" s="1"/>
  <c r="I400" i="1"/>
  <c r="H400" i="1"/>
  <c r="G400" i="1"/>
  <c r="J400" i="1" s="1"/>
  <c r="L400" i="1" s="1"/>
  <c r="I399" i="1"/>
  <c r="H399" i="1"/>
  <c r="G399" i="1"/>
  <c r="J399" i="1" s="1"/>
  <c r="L399" i="1" s="1"/>
  <c r="I398" i="1"/>
  <c r="H398" i="1"/>
  <c r="G398" i="1"/>
  <c r="J398" i="1" s="1"/>
  <c r="L398" i="1" s="1"/>
  <c r="I397" i="1"/>
  <c r="H397" i="1"/>
  <c r="J397" i="1" s="1"/>
  <c r="L397" i="1" s="1"/>
  <c r="G397" i="1"/>
  <c r="I396" i="1"/>
  <c r="H396" i="1"/>
  <c r="G396" i="1"/>
  <c r="J396" i="1" s="1"/>
  <c r="L396" i="1" s="1"/>
  <c r="I395" i="1"/>
  <c r="H395" i="1"/>
  <c r="G395" i="1"/>
  <c r="J395" i="1" s="1"/>
  <c r="L395" i="1" s="1"/>
  <c r="I394" i="1"/>
  <c r="H394" i="1"/>
  <c r="G394" i="1"/>
  <c r="J394" i="1" s="1"/>
  <c r="L394" i="1" s="1"/>
  <c r="I393" i="1"/>
  <c r="H393" i="1"/>
  <c r="G393" i="1"/>
  <c r="J392" i="1"/>
  <c r="L392" i="1" s="1"/>
  <c r="I392" i="1"/>
  <c r="H392" i="1"/>
  <c r="G392" i="1"/>
  <c r="I391" i="1"/>
  <c r="H391" i="1"/>
  <c r="G391" i="1"/>
  <c r="J391" i="1" s="1"/>
  <c r="L391" i="1" s="1"/>
  <c r="I390" i="1"/>
  <c r="H390" i="1"/>
  <c r="G390" i="1"/>
  <c r="I389" i="1"/>
  <c r="H389" i="1"/>
  <c r="G389" i="1"/>
  <c r="J389" i="1" s="1"/>
  <c r="L389" i="1" s="1"/>
  <c r="I388" i="1"/>
  <c r="H388" i="1"/>
  <c r="G388" i="1"/>
  <c r="J387" i="1"/>
  <c r="L387" i="1" s="1"/>
  <c r="I387" i="1"/>
  <c r="H387" i="1"/>
  <c r="G387" i="1"/>
  <c r="I386" i="1"/>
  <c r="H386" i="1"/>
  <c r="G386" i="1"/>
  <c r="J386" i="1" s="1"/>
  <c r="L386" i="1" s="1"/>
  <c r="I385" i="1"/>
  <c r="H385" i="1"/>
  <c r="G385" i="1"/>
  <c r="J385" i="1" s="1"/>
  <c r="L385" i="1" s="1"/>
  <c r="I384" i="1"/>
  <c r="H384" i="1"/>
  <c r="G384" i="1"/>
  <c r="J384" i="1" s="1"/>
  <c r="L384" i="1" s="1"/>
  <c r="I383" i="1"/>
  <c r="H383" i="1"/>
  <c r="G383" i="1"/>
  <c r="I382" i="1"/>
  <c r="H382" i="1"/>
  <c r="G382" i="1"/>
  <c r="J382" i="1" s="1"/>
  <c r="L382" i="1" s="1"/>
  <c r="I381" i="1"/>
  <c r="H381" i="1"/>
  <c r="J381" i="1" s="1"/>
  <c r="L381" i="1" s="1"/>
  <c r="G381" i="1"/>
  <c r="I380" i="1"/>
  <c r="H380" i="1"/>
  <c r="G380" i="1"/>
  <c r="I379" i="1"/>
  <c r="H379" i="1"/>
  <c r="G379" i="1"/>
  <c r="J379" i="1" s="1"/>
  <c r="L379" i="1" s="1"/>
  <c r="J378" i="1"/>
  <c r="L378" i="1" s="1"/>
  <c r="I378" i="1"/>
  <c r="H378" i="1"/>
  <c r="G378" i="1"/>
  <c r="I377" i="1"/>
  <c r="H377" i="1"/>
  <c r="G377" i="1"/>
  <c r="J376" i="1"/>
  <c r="L376" i="1" s="1"/>
  <c r="I376" i="1"/>
  <c r="H376" i="1"/>
  <c r="G376" i="1"/>
  <c r="I375" i="1"/>
  <c r="H375" i="1"/>
  <c r="G375" i="1"/>
  <c r="J375" i="1" s="1"/>
  <c r="L375" i="1" s="1"/>
  <c r="I374" i="1"/>
  <c r="H374" i="1"/>
  <c r="G374" i="1"/>
  <c r="I373" i="1"/>
  <c r="H373" i="1"/>
  <c r="G373" i="1"/>
  <c r="J373" i="1" s="1"/>
  <c r="L373" i="1" s="1"/>
  <c r="I372" i="1"/>
  <c r="H372" i="1"/>
  <c r="J372" i="1" s="1"/>
  <c r="L372" i="1" s="1"/>
  <c r="G372" i="1"/>
  <c r="J371" i="1"/>
  <c r="L371" i="1" s="1"/>
  <c r="I371" i="1"/>
  <c r="H371" i="1"/>
  <c r="G371" i="1"/>
  <c r="I370" i="1"/>
  <c r="H370" i="1"/>
  <c r="J370" i="1" s="1"/>
  <c r="L370" i="1" s="1"/>
  <c r="G370" i="1"/>
  <c r="I369" i="1"/>
  <c r="H369" i="1"/>
  <c r="G369" i="1"/>
  <c r="J369" i="1" s="1"/>
  <c r="L369" i="1" s="1"/>
  <c r="I368" i="1"/>
  <c r="H368" i="1"/>
  <c r="G368" i="1"/>
  <c r="J368" i="1" s="1"/>
  <c r="L368" i="1" s="1"/>
  <c r="I367" i="1"/>
  <c r="H367" i="1"/>
  <c r="G367" i="1"/>
  <c r="I366" i="1"/>
  <c r="H366" i="1"/>
  <c r="G366" i="1"/>
  <c r="J366" i="1" s="1"/>
  <c r="L366" i="1" s="1"/>
  <c r="I365" i="1"/>
  <c r="H365" i="1"/>
  <c r="G365" i="1"/>
  <c r="I364" i="1"/>
  <c r="H364" i="1"/>
  <c r="G364" i="1"/>
  <c r="I363" i="1"/>
  <c r="H363" i="1"/>
  <c r="G363" i="1"/>
  <c r="J363" i="1" s="1"/>
  <c r="L363" i="1" s="1"/>
  <c r="I362" i="1"/>
  <c r="H362" i="1"/>
  <c r="G362" i="1"/>
  <c r="J362" i="1" s="1"/>
  <c r="L362" i="1" s="1"/>
  <c r="I361" i="1"/>
  <c r="H361" i="1"/>
  <c r="G361" i="1"/>
  <c r="I360" i="1"/>
  <c r="H360" i="1"/>
  <c r="G360" i="1"/>
  <c r="J360" i="1" s="1"/>
  <c r="L360" i="1" s="1"/>
  <c r="I359" i="1"/>
  <c r="H359" i="1"/>
  <c r="G359" i="1"/>
  <c r="J359" i="1" s="1"/>
  <c r="L359" i="1" s="1"/>
  <c r="I358" i="1"/>
  <c r="H358" i="1"/>
  <c r="G358" i="1"/>
  <c r="I357" i="1"/>
  <c r="H357" i="1"/>
  <c r="J357" i="1" s="1"/>
  <c r="L357" i="1" s="1"/>
  <c r="G357" i="1"/>
  <c r="I356" i="1"/>
  <c r="H356" i="1"/>
  <c r="J356" i="1" s="1"/>
  <c r="L356" i="1" s="1"/>
  <c r="G356" i="1"/>
  <c r="I355" i="1"/>
  <c r="H355" i="1"/>
  <c r="G355" i="1"/>
  <c r="J355" i="1" s="1"/>
  <c r="L355" i="1" s="1"/>
  <c r="I354" i="1"/>
  <c r="H354" i="1"/>
  <c r="J354" i="1" s="1"/>
  <c r="L354" i="1" s="1"/>
  <c r="G354" i="1"/>
  <c r="I353" i="1"/>
  <c r="H353" i="1"/>
  <c r="G353" i="1"/>
  <c r="J353" i="1" s="1"/>
  <c r="L353" i="1" s="1"/>
  <c r="I352" i="1"/>
  <c r="H352" i="1"/>
  <c r="G352" i="1"/>
  <c r="J352" i="1" s="1"/>
  <c r="L352" i="1" s="1"/>
  <c r="I351" i="1"/>
  <c r="H351" i="1"/>
  <c r="G351" i="1"/>
  <c r="I350" i="1"/>
  <c r="H350" i="1"/>
  <c r="G350" i="1"/>
  <c r="I349" i="1"/>
  <c r="H349" i="1"/>
  <c r="G349" i="1"/>
  <c r="I348" i="1"/>
  <c r="H348" i="1"/>
  <c r="G348" i="1"/>
  <c r="I347" i="1"/>
  <c r="H347" i="1"/>
  <c r="G347" i="1"/>
  <c r="J347" i="1" s="1"/>
  <c r="L347" i="1" s="1"/>
  <c r="I346" i="1"/>
  <c r="H346" i="1"/>
  <c r="G346" i="1"/>
  <c r="J346" i="1" s="1"/>
  <c r="L346" i="1" s="1"/>
  <c r="I345" i="1"/>
  <c r="H345" i="1"/>
  <c r="G345" i="1"/>
  <c r="J344" i="1"/>
  <c r="L344" i="1" s="1"/>
  <c r="I344" i="1"/>
  <c r="H344" i="1"/>
  <c r="G344" i="1"/>
  <c r="I343" i="1"/>
  <c r="H343" i="1"/>
  <c r="G343" i="1"/>
  <c r="I342" i="1"/>
  <c r="H342" i="1"/>
  <c r="G342" i="1"/>
  <c r="I341" i="1"/>
  <c r="H341" i="1"/>
  <c r="G341" i="1"/>
  <c r="J341" i="1" s="1"/>
  <c r="L341" i="1" s="1"/>
  <c r="I340" i="1"/>
  <c r="H340" i="1"/>
  <c r="G340" i="1"/>
  <c r="J340" i="1" s="1"/>
  <c r="L340" i="1" s="1"/>
  <c r="I339" i="1"/>
  <c r="H339" i="1"/>
  <c r="G339" i="1"/>
  <c r="J339" i="1" s="1"/>
  <c r="L339" i="1" s="1"/>
  <c r="I338" i="1"/>
  <c r="H338" i="1"/>
  <c r="G338" i="1"/>
  <c r="I337" i="1"/>
  <c r="H337" i="1"/>
  <c r="G337" i="1"/>
  <c r="J337" i="1" s="1"/>
  <c r="L337" i="1" s="1"/>
  <c r="I336" i="1"/>
  <c r="H336" i="1"/>
  <c r="G336" i="1"/>
  <c r="J335" i="1"/>
  <c r="L335" i="1" s="1"/>
  <c r="I335" i="1"/>
  <c r="H335" i="1"/>
  <c r="G335" i="1"/>
  <c r="I334" i="1"/>
  <c r="H334" i="1"/>
  <c r="G334" i="1"/>
  <c r="J334" i="1" s="1"/>
  <c r="L334" i="1" s="1"/>
  <c r="I333" i="1"/>
  <c r="H333" i="1"/>
  <c r="G333" i="1"/>
  <c r="I332" i="1"/>
  <c r="H332" i="1"/>
  <c r="G332" i="1"/>
  <c r="I331" i="1"/>
  <c r="H331" i="1"/>
  <c r="G331" i="1"/>
  <c r="I330" i="1"/>
  <c r="H330" i="1"/>
  <c r="G330" i="1"/>
  <c r="I329" i="1"/>
  <c r="H329" i="1"/>
  <c r="G329" i="1"/>
  <c r="I328" i="1"/>
  <c r="H328" i="1"/>
  <c r="G328" i="1"/>
  <c r="J328" i="1" s="1"/>
  <c r="L328" i="1" s="1"/>
  <c r="I327" i="1"/>
  <c r="H327" i="1"/>
  <c r="G327" i="1"/>
  <c r="J327" i="1" s="1"/>
  <c r="L327" i="1" s="1"/>
  <c r="I326" i="1"/>
  <c r="H326" i="1"/>
  <c r="G326" i="1"/>
  <c r="I325" i="1"/>
  <c r="H325" i="1"/>
  <c r="G325" i="1"/>
  <c r="I324" i="1"/>
  <c r="H324" i="1"/>
  <c r="G324" i="1"/>
  <c r="J324" i="1" s="1"/>
  <c r="L324" i="1" s="1"/>
  <c r="I323" i="1"/>
  <c r="H323" i="1"/>
  <c r="G323" i="1"/>
  <c r="J323" i="1" s="1"/>
  <c r="L323" i="1" s="1"/>
  <c r="I322" i="1"/>
  <c r="H322" i="1"/>
  <c r="G322" i="1"/>
  <c r="I321" i="1"/>
  <c r="H321" i="1"/>
  <c r="G321" i="1"/>
  <c r="J321" i="1" s="1"/>
  <c r="L321" i="1" s="1"/>
  <c r="I320" i="1"/>
  <c r="H320" i="1"/>
  <c r="G320" i="1"/>
  <c r="J320" i="1" s="1"/>
  <c r="L320" i="1" s="1"/>
  <c r="I319" i="1"/>
  <c r="H319" i="1"/>
  <c r="G319" i="1"/>
  <c r="J319" i="1" s="1"/>
  <c r="L319" i="1" s="1"/>
  <c r="I318" i="1"/>
  <c r="H318" i="1"/>
  <c r="G318" i="1"/>
  <c r="I317" i="1"/>
  <c r="H317" i="1"/>
  <c r="G317" i="1"/>
  <c r="I316" i="1"/>
  <c r="H316" i="1"/>
  <c r="J316" i="1" s="1"/>
  <c r="L316" i="1" s="1"/>
  <c r="G316" i="1"/>
  <c r="I315" i="1"/>
  <c r="H315" i="1"/>
  <c r="G315" i="1"/>
  <c r="I314" i="1"/>
  <c r="H314" i="1"/>
  <c r="G314" i="1"/>
  <c r="J314" i="1" s="1"/>
  <c r="L314" i="1" s="1"/>
  <c r="I313" i="1"/>
  <c r="H313" i="1"/>
  <c r="G313" i="1"/>
  <c r="I312" i="1"/>
  <c r="H312" i="1"/>
  <c r="G312" i="1"/>
  <c r="J312" i="1" s="1"/>
  <c r="L312" i="1" s="1"/>
  <c r="I311" i="1"/>
  <c r="H311" i="1"/>
  <c r="G311" i="1"/>
  <c r="J311" i="1" s="1"/>
  <c r="L311" i="1" s="1"/>
  <c r="I310" i="1"/>
  <c r="H310" i="1"/>
  <c r="G310" i="1"/>
  <c r="J310" i="1" s="1"/>
  <c r="L310" i="1" s="1"/>
  <c r="I309" i="1"/>
  <c r="H309" i="1"/>
  <c r="G309" i="1"/>
  <c r="J309" i="1" s="1"/>
  <c r="L309" i="1" s="1"/>
  <c r="I308" i="1"/>
  <c r="H308" i="1"/>
  <c r="J308" i="1" s="1"/>
  <c r="L308" i="1" s="1"/>
  <c r="G308" i="1"/>
  <c r="I307" i="1"/>
  <c r="H307" i="1"/>
  <c r="G307" i="1"/>
  <c r="J307" i="1" s="1"/>
  <c r="L307" i="1" s="1"/>
  <c r="I306" i="1"/>
  <c r="H306" i="1"/>
  <c r="G306" i="1"/>
  <c r="J306" i="1" s="1"/>
  <c r="L306" i="1" s="1"/>
  <c r="I305" i="1"/>
  <c r="H305" i="1"/>
  <c r="G305" i="1"/>
  <c r="J305" i="1" s="1"/>
  <c r="L305" i="1" s="1"/>
  <c r="I304" i="1"/>
  <c r="H304" i="1"/>
  <c r="G304" i="1"/>
  <c r="J304" i="1" s="1"/>
  <c r="L304" i="1" s="1"/>
  <c r="I303" i="1"/>
  <c r="H303" i="1"/>
  <c r="G303" i="1"/>
  <c r="J303" i="1" s="1"/>
  <c r="L303" i="1" s="1"/>
  <c r="I302" i="1"/>
  <c r="H302" i="1"/>
  <c r="G302" i="1"/>
  <c r="I301" i="1"/>
  <c r="H301" i="1"/>
  <c r="G301" i="1"/>
  <c r="J301" i="1" s="1"/>
  <c r="L301" i="1" s="1"/>
  <c r="I300" i="1"/>
  <c r="H300" i="1"/>
  <c r="G300" i="1"/>
  <c r="I299" i="1"/>
  <c r="H299" i="1"/>
  <c r="G299" i="1"/>
  <c r="J299" i="1" s="1"/>
  <c r="L299" i="1" s="1"/>
  <c r="I298" i="1"/>
  <c r="H298" i="1"/>
  <c r="G298" i="1"/>
  <c r="J298" i="1" s="1"/>
  <c r="L298" i="1" s="1"/>
  <c r="I297" i="1"/>
  <c r="H297" i="1"/>
  <c r="G297" i="1"/>
  <c r="I296" i="1"/>
  <c r="H296" i="1"/>
  <c r="G296" i="1"/>
  <c r="J296" i="1" s="1"/>
  <c r="L296" i="1" s="1"/>
  <c r="I295" i="1"/>
  <c r="H295" i="1"/>
  <c r="G295" i="1"/>
  <c r="J295" i="1" s="1"/>
  <c r="L295" i="1" s="1"/>
  <c r="I294" i="1"/>
  <c r="H294" i="1"/>
  <c r="G294" i="1"/>
  <c r="I293" i="1"/>
  <c r="H293" i="1"/>
  <c r="G293" i="1"/>
  <c r="J293" i="1" s="1"/>
  <c r="L293" i="1" s="1"/>
  <c r="I292" i="1"/>
  <c r="H292" i="1"/>
  <c r="G292" i="1"/>
  <c r="I291" i="1"/>
  <c r="H291" i="1"/>
  <c r="G291" i="1"/>
  <c r="J291" i="1" s="1"/>
  <c r="L291" i="1" s="1"/>
  <c r="I290" i="1"/>
  <c r="H290" i="1"/>
  <c r="G290" i="1"/>
  <c r="J290" i="1" s="1"/>
  <c r="L290" i="1" s="1"/>
  <c r="I289" i="1"/>
  <c r="H289" i="1"/>
  <c r="G289" i="1"/>
  <c r="J289" i="1" s="1"/>
  <c r="L289" i="1" s="1"/>
  <c r="I288" i="1"/>
  <c r="H288" i="1"/>
  <c r="G288" i="1"/>
  <c r="I287" i="1"/>
  <c r="H287" i="1"/>
  <c r="G287" i="1"/>
  <c r="J287" i="1" s="1"/>
  <c r="L287" i="1" s="1"/>
  <c r="I286" i="1"/>
  <c r="H286" i="1"/>
  <c r="G286" i="1"/>
  <c r="I285" i="1"/>
  <c r="H285" i="1"/>
  <c r="G285" i="1"/>
  <c r="I284" i="1"/>
  <c r="H284" i="1"/>
  <c r="J284" i="1" s="1"/>
  <c r="L284" i="1" s="1"/>
  <c r="G284" i="1"/>
  <c r="I283" i="1"/>
  <c r="H283" i="1"/>
  <c r="J283" i="1" s="1"/>
  <c r="L283" i="1" s="1"/>
  <c r="G283" i="1"/>
  <c r="I282" i="1"/>
  <c r="H282" i="1"/>
  <c r="G282" i="1"/>
  <c r="J282" i="1" s="1"/>
  <c r="L282" i="1" s="1"/>
  <c r="I281" i="1"/>
  <c r="H281" i="1"/>
  <c r="G281" i="1"/>
  <c r="I280" i="1"/>
  <c r="H280" i="1"/>
  <c r="G280" i="1"/>
  <c r="J280" i="1" s="1"/>
  <c r="L280" i="1" s="1"/>
  <c r="I279" i="1"/>
  <c r="H279" i="1"/>
  <c r="G279" i="1"/>
  <c r="J279" i="1" s="1"/>
  <c r="L279" i="1" s="1"/>
  <c r="I278" i="1"/>
  <c r="H278" i="1"/>
  <c r="G278" i="1"/>
  <c r="I277" i="1"/>
  <c r="H277" i="1"/>
  <c r="G277" i="1"/>
  <c r="I276" i="1"/>
  <c r="H276" i="1"/>
  <c r="J276" i="1" s="1"/>
  <c r="L276" i="1" s="1"/>
  <c r="G276" i="1"/>
  <c r="I275" i="1"/>
  <c r="H275" i="1"/>
  <c r="G275" i="1"/>
  <c r="J275" i="1" s="1"/>
  <c r="L275" i="1" s="1"/>
  <c r="I274" i="1"/>
  <c r="H274" i="1"/>
  <c r="G274" i="1"/>
  <c r="J274" i="1" s="1"/>
  <c r="L274" i="1" s="1"/>
  <c r="I273" i="1"/>
  <c r="H273" i="1"/>
  <c r="G273" i="1"/>
  <c r="J273" i="1" s="1"/>
  <c r="L273" i="1" s="1"/>
  <c r="I272" i="1"/>
  <c r="H272" i="1"/>
  <c r="G272" i="1"/>
  <c r="I271" i="1"/>
  <c r="H271" i="1"/>
  <c r="G271" i="1"/>
  <c r="J271" i="1" s="1"/>
  <c r="L271" i="1" s="1"/>
  <c r="I270" i="1"/>
  <c r="H270" i="1"/>
  <c r="G270" i="1"/>
  <c r="J270" i="1" s="1"/>
  <c r="L270" i="1" s="1"/>
  <c r="I269" i="1"/>
  <c r="H269" i="1"/>
  <c r="G269" i="1"/>
  <c r="J269" i="1" s="1"/>
  <c r="L269" i="1" s="1"/>
  <c r="I268" i="1"/>
  <c r="H268" i="1"/>
  <c r="G268" i="1"/>
  <c r="I267" i="1"/>
  <c r="H267" i="1"/>
  <c r="G267" i="1"/>
  <c r="J267" i="1" s="1"/>
  <c r="L267" i="1" s="1"/>
  <c r="I266" i="1"/>
  <c r="H266" i="1"/>
  <c r="G266" i="1"/>
  <c r="J266" i="1" s="1"/>
  <c r="L266" i="1" s="1"/>
  <c r="I265" i="1"/>
  <c r="H265" i="1"/>
  <c r="G265" i="1"/>
  <c r="I264" i="1"/>
  <c r="H264" i="1"/>
  <c r="G264" i="1"/>
  <c r="J263" i="1"/>
  <c r="L263" i="1" s="1"/>
  <c r="I263" i="1"/>
  <c r="H263" i="1"/>
  <c r="G263" i="1"/>
  <c r="I262" i="1"/>
  <c r="H262" i="1"/>
  <c r="G262" i="1"/>
  <c r="J262" i="1" s="1"/>
  <c r="L262" i="1" s="1"/>
  <c r="I261" i="1"/>
  <c r="H261" i="1"/>
  <c r="G261" i="1"/>
  <c r="I260" i="1"/>
  <c r="H260" i="1"/>
  <c r="G260" i="1"/>
  <c r="I259" i="1"/>
  <c r="H259" i="1"/>
  <c r="G259" i="1"/>
  <c r="J259" i="1" s="1"/>
  <c r="L259" i="1" s="1"/>
  <c r="I258" i="1"/>
  <c r="H258" i="1"/>
  <c r="G258" i="1"/>
  <c r="J258" i="1" s="1"/>
  <c r="L258" i="1" s="1"/>
  <c r="I257" i="1"/>
  <c r="H257" i="1"/>
  <c r="G257" i="1"/>
  <c r="J257" i="1" s="1"/>
  <c r="L257" i="1" s="1"/>
  <c r="I256" i="1"/>
  <c r="H256" i="1"/>
  <c r="G256" i="1"/>
  <c r="I255" i="1"/>
  <c r="H255" i="1"/>
  <c r="G255" i="1"/>
  <c r="I254" i="1"/>
  <c r="H254" i="1"/>
  <c r="G254" i="1"/>
  <c r="J254" i="1" s="1"/>
  <c r="L254" i="1" s="1"/>
  <c r="I253" i="1"/>
  <c r="H253" i="1"/>
  <c r="G253" i="1"/>
  <c r="I252" i="1"/>
  <c r="H252" i="1"/>
  <c r="G252" i="1"/>
  <c r="J252" i="1" s="1"/>
  <c r="L252" i="1" s="1"/>
  <c r="J251" i="1"/>
  <c r="L251" i="1" s="1"/>
  <c r="I251" i="1"/>
  <c r="H251" i="1"/>
  <c r="G251" i="1"/>
  <c r="I250" i="1"/>
  <c r="H250" i="1"/>
  <c r="G250" i="1"/>
  <c r="J250" i="1" s="1"/>
  <c r="L250" i="1" s="1"/>
  <c r="I249" i="1"/>
  <c r="H249" i="1"/>
  <c r="G249" i="1"/>
  <c r="I248" i="1"/>
  <c r="H248" i="1"/>
  <c r="G248" i="1"/>
  <c r="J248" i="1" s="1"/>
  <c r="L248" i="1" s="1"/>
  <c r="I247" i="1"/>
  <c r="H247" i="1"/>
  <c r="G247" i="1"/>
  <c r="J247" i="1" s="1"/>
  <c r="L247" i="1" s="1"/>
  <c r="I246" i="1"/>
  <c r="H246" i="1"/>
  <c r="G246" i="1"/>
  <c r="J246" i="1" s="1"/>
  <c r="L246" i="1" s="1"/>
  <c r="I245" i="1"/>
  <c r="H245" i="1"/>
  <c r="G245" i="1"/>
  <c r="J245" i="1" s="1"/>
  <c r="L245" i="1" s="1"/>
  <c r="I244" i="1"/>
  <c r="H244" i="1"/>
  <c r="G244" i="1"/>
  <c r="J244" i="1" s="1"/>
  <c r="L244" i="1" s="1"/>
  <c r="I243" i="1"/>
  <c r="H243" i="1"/>
  <c r="G243" i="1"/>
  <c r="J243" i="1" s="1"/>
  <c r="L243" i="1" s="1"/>
  <c r="I242" i="1"/>
  <c r="H242" i="1"/>
  <c r="G242" i="1"/>
  <c r="I241" i="1"/>
  <c r="H241" i="1"/>
  <c r="J241" i="1" s="1"/>
  <c r="L241" i="1" s="1"/>
  <c r="G241" i="1"/>
  <c r="I240" i="1"/>
  <c r="H240" i="1"/>
  <c r="G240" i="1"/>
  <c r="J240" i="1" s="1"/>
  <c r="L240" i="1" s="1"/>
  <c r="I239" i="1"/>
  <c r="H239" i="1"/>
  <c r="G239" i="1"/>
  <c r="J239" i="1" s="1"/>
  <c r="L239" i="1" s="1"/>
  <c r="I238" i="1"/>
  <c r="H238" i="1"/>
  <c r="G238" i="1"/>
  <c r="J238" i="1" s="1"/>
  <c r="L238" i="1" s="1"/>
  <c r="I237" i="1"/>
  <c r="H237" i="1"/>
  <c r="J237" i="1" s="1"/>
  <c r="L237" i="1" s="1"/>
  <c r="G237" i="1"/>
  <c r="I236" i="1"/>
  <c r="H236" i="1"/>
  <c r="J236" i="1" s="1"/>
  <c r="L236" i="1" s="1"/>
  <c r="G236" i="1"/>
  <c r="I235" i="1"/>
  <c r="H235" i="1"/>
  <c r="G235" i="1"/>
  <c r="J235" i="1" s="1"/>
  <c r="L235" i="1" s="1"/>
  <c r="I234" i="1"/>
  <c r="H234" i="1"/>
  <c r="G234" i="1"/>
  <c r="J234" i="1" s="1"/>
  <c r="L234" i="1" s="1"/>
  <c r="I233" i="1"/>
  <c r="H233" i="1"/>
  <c r="G233" i="1"/>
  <c r="J233" i="1" s="1"/>
  <c r="L233" i="1" s="1"/>
  <c r="I232" i="1"/>
  <c r="H232" i="1"/>
  <c r="G232" i="1"/>
  <c r="J232" i="1" s="1"/>
  <c r="L232" i="1" s="1"/>
  <c r="J231" i="1"/>
  <c r="L231" i="1" s="1"/>
  <c r="I231" i="1"/>
  <c r="H231" i="1"/>
  <c r="G231" i="1"/>
  <c r="I230" i="1"/>
  <c r="H230" i="1"/>
  <c r="G230" i="1"/>
  <c r="I229" i="1"/>
  <c r="H229" i="1"/>
  <c r="G229" i="1"/>
  <c r="I228" i="1"/>
  <c r="H228" i="1"/>
  <c r="G228" i="1"/>
  <c r="J228" i="1" s="1"/>
  <c r="L228" i="1" s="1"/>
  <c r="I227" i="1"/>
  <c r="H227" i="1"/>
  <c r="G227" i="1"/>
  <c r="J227" i="1" s="1"/>
  <c r="L227" i="1" s="1"/>
  <c r="I226" i="1"/>
  <c r="H226" i="1"/>
  <c r="G226" i="1"/>
  <c r="J226" i="1" s="1"/>
  <c r="L226" i="1" s="1"/>
  <c r="I225" i="1"/>
  <c r="H225" i="1"/>
  <c r="J225" i="1" s="1"/>
  <c r="L225" i="1" s="1"/>
  <c r="G225" i="1"/>
  <c r="I224" i="1"/>
  <c r="H224" i="1"/>
  <c r="G224" i="1"/>
  <c r="I223" i="1"/>
  <c r="H223" i="1"/>
  <c r="G223" i="1"/>
  <c r="J223" i="1" s="1"/>
  <c r="L223" i="1" s="1"/>
  <c r="I222" i="1"/>
  <c r="H222" i="1"/>
  <c r="G222" i="1"/>
  <c r="J222" i="1" s="1"/>
  <c r="L222" i="1" s="1"/>
  <c r="I221" i="1"/>
  <c r="H221" i="1"/>
  <c r="G221" i="1"/>
  <c r="I220" i="1"/>
  <c r="H220" i="1"/>
  <c r="G220" i="1"/>
  <c r="J220" i="1" s="1"/>
  <c r="L220" i="1" s="1"/>
  <c r="I219" i="1"/>
  <c r="H219" i="1"/>
  <c r="G219" i="1"/>
  <c r="J219" i="1" s="1"/>
  <c r="L219" i="1" s="1"/>
  <c r="I218" i="1"/>
  <c r="H218" i="1"/>
  <c r="G218" i="1"/>
  <c r="I217" i="1"/>
  <c r="H217" i="1"/>
  <c r="G217" i="1"/>
  <c r="I216" i="1"/>
  <c r="H216" i="1"/>
  <c r="G216" i="1"/>
  <c r="J216" i="1" s="1"/>
  <c r="L216" i="1" s="1"/>
  <c r="J215" i="1"/>
  <c r="L215" i="1" s="1"/>
  <c r="I215" i="1"/>
  <c r="H215" i="1"/>
  <c r="G215" i="1"/>
  <c r="I214" i="1"/>
  <c r="H214" i="1"/>
  <c r="G214" i="1"/>
  <c r="J214" i="1" s="1"/>
  <c r="L214" i="1" s="1"/>
  <c r="I213" i="1"/>
  <c r="H213" i="1"/>
  <c r="J213" i="1" s="1"/>
  <c r="L213" i="1" s="1"/>
  <c r="G213" i="1"/>
  <c r="I212" i="1"/>
  <c r="H212" i="1"/>
  <c r="G212" i="1"/>
  <c r="J212" i="1" s="1"/>
  <c r="L212" i="1" s="1"/>
  <c r="I211" i="1"/>
  <c r="H211" i="1"/>
  <c r="G211" i="1"/>
  <c r="J211" i="1" s="1"/>
  <c r="L211" i="1" s="1"/>
  <c r="I210" i="1"/>
  <c r="H210" i="1"/>
  <c r="G210" i="1"/>
  <c r="J210" i="1" s="1"/>
  <c r="L210" i="1" s="1"/>
  <c r="I209" i="1"/>
  <c r="H209" i="1"/>
  <c r="G209" i="1"/>
  <c r="J209" i="1" s="1"/>
  <c r="L209" i="1" s="1"/>
  <c r="I208" i="1"/>
  <c r="H208" i="1"/>
  <c r="G208" i="1"/>
  <c r="I207" i="1"/>
  <c r="H207" i="1"/>
  <c r="G207" i="1"/>
  <c r="J207" i="1" s="1"/>
  <c r="L207" i="1" s="1"/>
  <c r="I206" i="1"/>
  <c r="H206" i="1"/>
  <c r="G206" i="1"/>
  <c r="J206" i="1" s="1"/>
  <c r="L206" i="1" s="1"/>
  <c r="I205" i="1"/>
  <c r="H205" i="1"/>
  <c r="G205" i="1"/>
  <c r="J205" i="1" s="1"/>
  <c r="L205" i="1" s="1"/>
  <c r="I204" i="1"/>
  <c r="H204" i="1"/>
  <c r="G204" i="1"/>
  <c r="J204" i="1" s="1"/>
  <c r="I203" i="1"/>
  <c r="H203" i="1"/>
  <c r="G203" i="1"/>
  <c r="J203" i="1" s="1"/>
  <c r="L203" i="1" s="1"/>
  <c r="I202" i="1"/>
  <c r="H202" i="1"/>
  <c r="G202" i="1"/>
  <c r="J202" i="1" s="1"/>
  <c r="L202" i="1" s="1"/>
  <c r="I201" i="1"/>
  <c r="H201" i="1"/>
  <c r="G201" i="1"/>
  <c r="J201" i="1" s="1"/>
  <c r="L201" i="1" s="1"/>
  <c r="J200" i="1"/>
  <c r="L200" i="1" s="1"/>
  <c r="I200" i="1"/>
  <c r="H200" i="1"/>
  <c r="G200" i="1"/>
  <c r="I199" i="1"/>
  <c r="H199" i="1"/>
  <c r="G199" i="1"/>
  <c r="I198" i="1"/>
  <c r="H198" i="1"/>
  <c r="G198" i="1"/>
  <c r="I197" i="1"/>
  <c r="H197" i="1"/>
  <c r="G197" i="1"/>
  <c r="J197" i="1" s="1"/>
  <c r="L197" i="1" s="1"/>
  <c r="J196" i="1"/>
  <c r="L196" i="1" s="1"/>
  <c r="I196" i="1"/>
  <c r="H196" i="1"/>
  <c r="G196" i="1"/>
  <c r="I195" i="1"/>
  <c r="H195" i="1"/>
  <c r="G195" i="1"/>
  <c r="J195" i="1" s="1"/>
  <c r="L195" i="1" s="1"/>
  <c r="I194" i="1"/>
  <c r="H194" i="1"/>
  <c r="G194" i="1"/>
  <c r="I193" i="1"/>
  <c r="H193" i="1"/>
  <c r="G193" i="1"/>
  <c r="J193" i="1" s="1"/>
  <c r="L193" i="1" s="1"/>
  <c r="I192" i="1"/>
  <c r="H192" i="1"/>
  <c r="G192" i="1"/>
  <c r="J192" i="1" s="1"/>
  <c r="L192" i="1" s="1"/>
  <c r="I191" i="1"/>
  <c r="H191" i="1"/>
  <c r="G191" i="1"/>
  <c r="J191" i="1" s="1"/>
  <c r="L191" i="1" s="1"/>
  <c r="I190" i="1"/>
  <c r="H190" i="1"/>
  <c r="G190" i="1"/>
  <c r="J190" i="1" s="1"/>
  <c r="L190" i="1" s="1"/>
  <c r="I189" i="1"/>
  <c r="H189" i="1"/>
  <c r="G189" i="1"/>
  <c r="I188" i="1"/>
  <c r="H188" i="1"/>
  <c r="G188" i="1"/>
  <c r="J188" i="1" s="1"/>
  <c r="L188" i="1" s="1"/>
  <c r="I187" i="1"/>
  <c r="H187" i="1"/>
  <c r="G187" i="1"/>
  <c r="J187" i="1" s="1"/>
  <c r="L187" i="1" s="1"/>
  <c r="I186" i="1"/>
  <c r="H186" i="1"/>
  <c r="G186" i="1"/>
  <c r="J186" i="1" s="1"/>
  <c r="L186" i="1" s="1"/>
  <c r="I185" i="1"/>
  <c r="H185" i="1"/>
  <c r="G185" i="1"/>
  <c r="J185" i="1" s="1"/>
  <c r="L185" i="1" s="1"/>
  <c r="I184" i="1"/>
  <c r="H184" i="1"/>
  <c r="J184" i="1" s="1"/>
  <c r="L184" i="1" s="1"/>
  <c r="G184" i="1"/>
  <c r="I183" i="1"/>
  <c r="H183" i="1"/>
  <c r="G183" i="1"/>
  <c r="I182" i="1"/>
  <c r="H182" i="1"/>
  <c r="G182" i="1"/>
  <c r="J182" i="1" s="1"/>
  <c r="L182" i="1" s="1"/>
  <c r="I181" i="1"/>
  <c r="H181" i="1"/>
  <c r="G181" i="1"/>
  <c r="J181" i="1" s="1"/>
  <c r="L181" i="1" s="1"/>
  <c r="J180" i="1"/>
  <c r="L180" i="1" s="1"/>
  <c r="I180" i="1"/>
  <c r="H180" i="1"/>
  <c r="G180" i="1"/>
  <c r="I179" i="1"/>
  <c r="H179" i="1"/>
  <c r="G179" i="1"/>
  <c r="J179" i="1" s="1"/>
  <c r="L179" i="1" s="1"/>
  <c r="I178" i="1"/>
  <c r="H178" i="1"/>
  <c r="G178" i="1"/>
  <c r="I177" i="1"/>
  <c r="H177" i="1"/>
  <c r="G177" i="1"/>
  <c r="I176" i="1"/>
  <c r="H176" i="1"/>
  <c r="G176" i="1"/>
  <c r="J176" i="1" s="1"/>
  <c r="L176" i="1" s="1"/>
  <c r="I175" i="1"/>
  <c r="H175" i="1"/>
  <c r="G175" i="1"/>
  <c r="I174" i="1"/>
  <c r="H174" i="1"/>
  <c r="G174" i="1"/>
  <c r="J174" i="1" s="1"/>
  <c r="L174" i="1" s="1"/>
  <c r="I173" i="1"/>
  <c r="H173" i="1"/>
  <c r="G173" i="1"/>
  <c r="I172" i="1"/>
  <c r="H172" i="1"/>
  <c r="G172" i="1"/>
  <c r="I171" i="1"/>
  <c r="H171" i="1"/>
  <c r="G171" i="1"/>
  <c r="J171" i="1" s="1"/>
  <c r="L171" i="1" s="1"/>
  <c r="J170" i="1"/>
  <c r="L170" i="1" s="1"/>
  <c r="I170" i="1"/>
  <c r="H170" i="1"/>
  <c r="G170" i="1"/>
  <c r="I169" i="1"/>
  <c r="H169" i="1"/>
  <c r="G169" i="1"/>
  <c r="J169" i="1" s="1"/>
  <c r="L169" i="1" s="1"/>
  <c r="I168" i="1"/>
  <c r="H168" i="1"/>
  <c r="J168" i="1" s="1"/>
  <c r="L168" i="1" s="1"/>
  <c r="G168" i="1"/>
  <c r="I167" i="1"/>
  <c r="H167" i="1"/>
  <c r="G167" i="1"/>
  <c r="J167" i="1" s="1"/>
  <c r="L167" i="1" s="1"/>
  <c r="I166" i="1"/>
  <c r="H166" i="1"/>
  <c r="G166" i="1"/>
  <c r="J166" i="1" s="1"/>
  <c r="L166" i="1" s="1"/>
  <c r="I165" i="1"/>
  <c r="H165" i="1"/>
  <c r="G165" i="1"/>
  <c r="J165" i="1" s="1"/>
  <c r="L165" i="1" s="1"/>
  <c r="I164" i="1"/>
  <c r="H164" i="1"/>
  <c r="G164" i="1"/>
  <c r="I163" i="1"/>
  <c r="H163" i="1"/>
  <c r="G163" i="1"/>
  <c r="I162" i="1"/>
  <c r="H162" i="1"/>
  <c r="J162" i="1" s="1"/>
  <c r="L162" i="1" s="1"/>
  <c r="G162" i="1"/>
  <c r="I161" i="1"/>
  <c r="H161" i="1"/>
  <c r="G161" i="1"/>
  <c r="J161" i="1" s="1"/>
  <c r="L161" i="1" s="1"/>
  <c r="I160" i="1"/>
  <c r="H160" i="1"/>
  <c r="G160" i="1"/>
  <c r="I159" i="1"/>
  <c r="H159" i="1"/>
  <c r="G159" i="1"/>
  <c r="J159" i="1" s="1"/>
  <c r="L159" i="1" s="1"/>
  <c r="J158" i="1"/>
  <c r="L158" i="1" s="1"/>
  <c r="I158" i="1"/>
  <c r="H158" i="1"/>
  <c r="G158" i="1"/>
  <c r="I157" i="1"/>
  <c r="H157" i="1"/>
  <c r="G157" i="1"/>
  <c r="I156" i="1"/>
  <c r="H156" i="1"/>
  <c r="G156" i="1"/>
  <c r="I155" i="1"/>
  <c r="H155" i="1"/>
  <c r="G155" i="1"/>
  <c r="J155" i="1" s="1"/>
  <c r="L155" i="1" s="1"/>
  <c r="J154" i="1"/>
  <c r="L154" i="1" s="1"/>
  <c r="I154" i="1"/>
  <c r="H154" i="1"/>
  <c r="G154" i="1"/>
  <c r="I153" i="1"/>
  <c r="H153" i="1"/>
  <c r="G153" i="1"/>
  <c r="J153" i="1" s="1"/>
  <c r="L153" i="1" s="1"/>
  <c r="I152" i="1"/>
  <c r="H152" i="1"/>
  <c r="J152" i="1" s="1"/>
  <c r="L152" i="1" s="1"/>
  <c r="G152" i="1"/>
  <c r="I151" i="1"/>
  <c r="H151" i="1"/>
  <c r="G151" i="1"/>
  <c r="J151" i="1" s="1"/>
  <c r="L151" i="1" s="1"/>
  <c r="I150" i="1"/>
  <c r="H150" i="1"/>
  <c r="G150" i="1"/>
  <c r="J150" i="1" s="1"/>
  <c r="I149" i="1"/>
  <c r="H149" i="1"/>
  <c r="G149" i="1"/>
  <c r="J149" i="1" s="1"/>
  <c r="L149" i="1" s="1"/>
  <c r="I148" i="1"/>
  <c r="H148" i="1"/>
  <c r="G148" i="1"/>
  <c r="I147" i="1"/>
  <c r="H147" i="1"/>
  <c r="G147" i="1"/>
  <c r="I146" i="1"/>
  <c r="H146" i="1"/>
  <c r="J146" i="1" s="1"/>
  <c r="L146" i="1" s="1"/>
  <c r="G146" i="1"/>
  <c r="I145" i="1"/>
  <c r="H145" i="1"/>
  <c r="G145" i="1"/>
  <c r="J145" i="1" s="1"/>
  <c r="L145" i="1" s="1"/>
  <c r="I144" i="1"/>
  <c r="H144" i="1"/>
  <c r="G144" i="1"/>
  <c r="I143" i="1"/>
  <c r="H143" i="1"/>
  <c r="G143" i="1"/>
  <c r="J143" i="1" s="1"/>
  <c r="L143" i="1" s="1"/>
  <c r="I142" i="1"/>
  <c r="H142" i="1"/>
  <c r="G142" i="1"/>
  <c r="J142" i="1" s="1"/>
  <c r="L142" i="1" s="1"/>
  <c r="I141" i="1"/>
  <c r="H141" i="1"/>
  <c r="G141" i="1"/>
  <c r="I140" i="1"/>
  <c r="H140" i="1"/>
  <c r="G140" i="1"/>
  <c r="I139" i="1"/>
  <c r="H139" i="1"/>
  <c r="G139" i="1"/>
  <c r="J139" i="1" s="1"/>
  <c r="L139" i="1" s="1"/>
  <c r="J138" i="1"/>
  <c r="L138" i="1" s="1"/>
  <c r="I138" i="1"/>
  <c r="H138" i="1"/>
  <c r="G138" i="1"/>
  <c r="I137" i="1"/>
  <c r="H137" i="1"/>
  <c r="G137" i="1"/>
  <c r="J137" i="1" s="1"/>
  <c r="L137" i="1" s="1"/>
  <c r="I136" i="1"/>
  <c r="H136" i="1"/>
  <c r="J136" i="1" s="1"/>
  <c r="L136" i="1" s="1"/>
  <c r="G136" i="1"/>
  <c r="I135" i="1"/>
  <c r="H135" i="1"/>
  <c r="G135" i="1"/>
  <c r="J135" i="1" s="1"/>
  <c r="L135" i="1" s="1"/>
  <c r="I134" i="1"/>
  <c r="H134" i="1"/>
  <c r="G134" i="1"/>
  <c r="J134" i="1" s="1"/>
  <c r="L134" i="1" s="1"/>
  <c r="I133" i="1"/>
  <c r="H133" i="1"/>
  <c r="G133" i="1"/>
  <c r="J133" i="1" s="1"/>
  <c r="L133" i="1" s="1"/>
  <c r="I132" i="1"/>
  <c r="H132" i="1"/>
  <c r="G132" i="1"/>
  <c r="J132" i="1" s="1"/>
  <c r="L132" i="1" s="1"/>
  <c r="I131" i="1"/>
  <c r="H131" i="1"/>
  <c r="G131" i="1"/>
  <c r="I130" i="1"/>
  <c r="H130" i="1"/>
  <c r="G130" i="1"/>
  <c r="J130" i="1" s="1"/>
  <c r="L130" i="1" s="1"/>
  <c r="I129" i="1"/>
  <c r="H129" i="1"/>
  <c r="G129" i="1"/>
  <c r="J129" i="1" s="1"/>
  <c r="L129" i="1" s="1"/>
  <c r="I128" i="1"/>
  <c r="H128" i="1"/>
  <c r="G128" i="1"/>
  <c r="J128" i="1" s="1"/>
  <c r="L128" i="1" s="1"/>
  <c r="I127" i="1"/>
  <c r="H127" i="1"/>
  <c r="G127" i="1"/>
  <c r="J127" i="1" s="1"/>
  <c r="L127" i="1" s="1"/>
  <c r="J126" i="1"/>
  <c r="L126" i="1" s="1"/>
  <c r="I126" i="1"/>
  <c r="H126" i="1"/>
  <c r="G126" i="1"/>
  <c r="I125" i="1"/>
  <c r="H125" i="1"/>
  <c r="G125" i="1"/>
  <c r="J125" i="1" s="1"/>
  <c r="L125" i="1" s="1"/>
  <c r="I124" i="1"/>
  <c r="H124" i="1"/>
  <c r="G124" i="1"/>
  <c r="I123" i="1"/>
  <c r="H123" i="1"/>
  <c r="G123" i="1"/>
  <c r="J123" i="1" s="1"/>
  <c r="L123" i="1" s="1"/>
  <c r="I122" i="1"/>
  <c r="H122" i="1"/>
  <c r="G122" i="1"/>
  <c r="J122" i="1" s="1"/>
  <c r="L122" i="1" s="1"/>
  <c r="J121" i="1"/>
  <c r="L121" i="1" s="1"/>
  <c r="I121" i="1"/>
  <c r="H121" i="1"/>
  <c r="G121" i="1"/>
  <c r="I120" i="1"/>
  <c r="H120" i="1"/>
  <c r="G120" i="1"/>
  <c r="I119" i="1"/>
  <c r="H119" i="1"/>
  <c r="G119" i="1"/>
  <c r="I118" i="1"/>
  <c r="H118" i="1"/>
  <c r="G118" i="1"/>
  <c r="J118" i="1" s="1"/>
  <c r="L118" i="1" s="1"/>
  <c r="I117" i="1"/>
  <c r="H117" i="1"/>
  <c r="G117" i="1"/>
  <c r="J117" i="1" s="1"/>
  <c r="L117" i="1" s="1"/>
  <c r="I116" i="1"/>
  <c r="H116" i="1"/>
  <c r="G116" i="1"/>
  <c r="J116" i="1" s="1"/>
  <c r="L116" i="1" s="1"/>
  <c r="I115" i="1"/>
  <c r="H115" i="1"/>
  <c r="G115" i="1"/>
  <c r="J114" i="1"/>
  <c r="L114" i="1" s="1"/>
  <c r="I114" i="1"/>
  <c r="H114" i="1"/>
  <c r="G114" i="1"/>
  <c r="I113" i="1"/>
  <c r="H113" i="1"/>
  <c r="G113" i="1"/>
  <c r="I112" i="1"/>
  <c r="H112" i="1"/>
  <c r="G112" i="1"/>
  <c r="J112" i="1" s="1"/>
  <c r="L112" i="1" s="1"/>
  <c r="I111" i="1"/>
  <c r="H111" i="1"/>
  <c r="G111" i="1"/>
  <c r="J111" i="1" s="1"/>
  <c r="L111" i="1" s="1"/>
  <c r="J110" i="1"/>
  <c r="L110" i="1" s="1"/>
  <c r="I110" i="1"/>
  <c r="H110" i="1"/>
  <c r="G110" i="1"/>
  <c r="I109" i="1"/>
  <c r="H109" i="1"/>
  <c r="G109" i="1"/>
  <c r="J109" i="1" s="1"/>
  <c r="L109" i="1" s="1"/>
  <c r="I108" i="1"/>
  <c r="H108" i="1"/>
  <c r="G108" i="1"/>
  <c r="I107" i="1"/>
  <c r="H107" i="1"/>
  <c r="G107" i="1"/>
  <c r="J107" i="1" s="1"/>
  <c r="L107" i="1" s="1"/>
  <c r="I106" i="1"/>
  <c r="H106" i="1"/>
  <c r="G106" i="1"/>
  <c r="I105" i="1"/>
  <c r="H105" i="1"/>
  <c r="G105" i="1"/>
  <c r="I104" i="1"/>
  <c r="H104" i="1"/>
  <c r="G104" i="1"/>
  <c r="I103" i="1"/>
  <c r="H103" i="1"/>
  <c r="G103" i="1"/>
  <c r="J103" i="1" s="1"/>
  <c r="L103" i="1" s="1"/>
  <c r="I102" i="1"/>
  <c r="H102" i="1"/>
  <c r="G102" i="1"/>
  <c r="J102" i="1" s="1"/>
  <c r="L102" i="1" s="1"/>
  <c r="J101" i="1"/>
  <c r="L101" i="1" s="1"/>
  <c r="I101" i="1"/>
  <c r="H101" i="1"/>
  <c r="G101" i="1"/>
  <c r="I100" i="1"/>
  <c r="H100" i="1"/>
  <c r="G100" i="1"/>
  <c r="J99" i="1"/>
  <c r="L99" i="1" s="1"/>
  <c r="I99" i="1"/>
  <c r="H99" i="1"/>
  <c r="G99" i="1"/>
  <c r="I98" i="1"/>
  <c r="H98" i="1"/>
  <c r="G98" i="1"/>
  <c r="I97" i="1"/>
  <c r="H97" i="1"/>
  <c r="G97" i="1"/>
  <c r="I96" i="1"/>
  <c r="H96" i="1"/>
  <c r="G96" i="1"/>
  <c r="J96" i="1" s="1"/>
  <c r="I95" i="1"/>
  <c r="H95" i="1"/>
  <c r="G95" i="1"/>
  <c r="J95" i="1" s="1"/>
  <c r="L95" i="1" s="1"/>
  <c r="I94" i="1"/>
  <c r="H94" i="1"/>
  <c r="G94" i="1"/>
  <c r="J94" i="1" s="1"/>
  <c r="L94" i="1" s="1"/>
  <c r="I93" i="1"/>
  <c r="H93" i="1"/>
  <c r="G93" i="1"/>
  <c r="I92" i="1"/>
  <c r="H92" i="1"/>
  <c r="G92" i="1"/>
  <c r="I91" i="1"/>
  <c r="H91" i="1"/>
  <c r="G91" i="1"/>
  <c r="J91" i="1" s="1"/>
  <c r="L91" i="1" s="1"/>
  <c r="I90" i="1"/>
  <c r="H90" i="1"/>
  <c r="G90" i="1"/>
  <c r="J90" i="1" s="1"/>
  <c r="L90" i="1" s="1"/>
  <c r="I89" i="1"/>
  <c r="H89" i="1"/>
  <c r="G89" i="1"/>
  <c r="J89" i="1" s="1"/>
  <c r="I88" i="1"/>
  <c r="H88" i="1"/>
  <c r="G88" i="1"/>
  <c r="I87" i="1"/>
  <c r="H87" i="1"/>
  <c r="G87" i="1"/>
  <c r="I86" i="1"/>
  <c r="H86" i="1"/>
  <c r="G86" i="1"/>
  <c r="J86" i="1" s="1"/>
  <c r="L86" i="1" s="1"/>
  <c r="I85" i="1"/>
  <c r="H85" i="1"/>
  <c r="G85" i="1"/>
  <c r="J85" i="1" s="1"/>
  <c r="L85" i="1" s="1"/>
  <c r="I84" i="1"/>
  <c r="H84" i="1"/>
  <c r="G84" i="1"/>
  <c r="J84" i="1" s="1"/>
  <c r="L84" i="1" s="1"/>
  <c r="J83" i="1"/>
  <c r="L83" i="1" s="1"/>
  <c r="I83" i="1"/>
  <c r="H83" i="1"/>
  <c r="G83" i="1"/>
  <c r="I82" i="1"/>
  <c r="H82" i="1"/>
  <c r="G82" i="1"/>
  <c r="J82" i="1" s="1"/>
  <c r="L82" i="1" s="1"/>
  <c r="I81" i="1"/>
  <c r="H81" i="1"/>
  <c r="G81" i="1"/>
  <c r="I80" i="1"/>
  <c r="H80" i="1"/>
  <c r="G80" i="1"/>
  <c r="I79" i="1"/>
  <c r="H79" i="1"/>
  <c r="G79" i="1"/>
  <c r="J79" i="1" s="1"/>
  <c r="L79" i="1" s="1"/>
  <c r="J78" i="1"/>
  <c r="L78" i="1" s="1"/>
  <c r="I78" i="1"/>
  <c r="H78" i="1"/>
  <c r="G78" i="1"/>
  <c r="I77" i="1"/>
  <c r="H77" i="1"/>
  <c r="G77" i="1"/>
  <c r="J77" i="1" s="1"/>
  <c r="L77" i="1" s="1"/>
  <c r="I76" i="1"/>
  <c r="H76" i="1"/>
  <c r="G76" i="1"/>
  <c r="I75" i="1"/>
  <c r="H75" i="1"/>
  <c r="G75" i="1"/>
  <c r="J75" i="1" s="1"/>
  <c r="L75" i="1" s="1"/>
  <c r="I74" i="1"/>
  <c r="H74" i="1"/>
  <c r="G74" i="1"/>
  <c r="J74" i="1" s="1"/>
  <c r="L74" i="1" s="1"/>
  <c r="I73" i="1"/>
  <c r="H73" i="1"/>
  <c r="G73" i="1"/>
  <c r="J73" i="1" s="1"/>
  <c r="J72" i="1"/>
  <c r="L72" i="1" s="1"/>
  <c r="I72" i="1"/>
  <c r="H72" i="1"/>
  <c r="G72" i="1"/>
  <c r="I71" i="1"/>
  <c r="H71" i="1"/>
  <c r="G71" i="1"/>
  <c r="I70" i="1"/>
  <c r="H70" i="1"/>
  <c r="G70" i="1"/>
  <c r="I69" i="1"/>
  <c r="H69" i="1"/>
  <c r="G69" i="1"/>
  <c r="J69" i="1" s="1"/>
  <c r="L69" i="1" s="1"/>
  <c r="I68" i="1"/>
  <c r="H68" i="1"/>
  <c r="G68" i="1"/>
  <c r="J68" i="1" s="1"/>
  <c r="L68" i="1" s="1"/>
  <c r="J67" i="1"/>
  <c r="L67" i="1" s="1"/>
  <c r="I67" i="1"/>
  <c r="H67" i="1"/>
  <c r="G67" i="1"/>
  <c r="I66" i="1"/>
  <c r="H66" i="1"/>
  <c r="G66" i="1"/>
  <c r="J65" i="1"/>
  <c r="L65" i="1" s="1"/>
  <c r="I65" i="1"/>
  <c r="H65" i="1"/>
  <c r="G65" i="1"/>
  <c r="I64" i="1"/>
  <c r="H64" i="1"/>
  <c r="J64" i="1" s="1"/>
  <c r="L64" i="1" s="1"/>
  <c r="G64" i="1"/>
  <c r="I63" i="1"/>
  <c r="H63" i="1"/>
  <c r="G63" i="1"/>
  <c r="I62" i="1"/>
  <c r="H62" i="1"/>
  <c r="G62" i="1"/>
  <c r="J62" i="1" s="1"/>
  <c r="L62" i="1" s="1"/>
  <c r="I61" i="1"/>
  <c r="H61" i="1"/>
  <c r="G61" i="1"/>
  <c r="I60" i="1"/>
  <c r="H60" i="1"/>
  <c r="G60" i="1"/>
  <c r="J60" i="1" s="1"/>
  <c r="L60" i="1" s="1"/>
  <c r="I59" i="1"/>
  <c r="H59" i="1"/>
  <c r="G59" i="1"/>
  <c r="J59" i="1" s="1"/>
  <c r="L59" i="1" s="1"/>
  <c r="I58" i="1"/>
  <c r="H58" i="1"/>
  <c r="G58" i="1"/>
  <c r="I57" i="1"/>
  <c r="H57" i="1"/>
  <c r="G57" i="1"/>
  <c r="J57" i="1" s="1"/>
  <c r="L57" i="1" s="1"/>
  <c r="I56" i="1"/>
  <c r="H56" i="1"/>
  <c r="G56" i="1"/>
  <c r="J56" i="1" s="1"/>
  <c r="L56" i="1" s="1"/>
  <c r="I55" i="1"/>
  <c r="H55" i="1"/>
  <c r="G55" i="1"/>
  <c r="J55" i="1" s="1"/>
  <c r="L55" i="1" s="1"/>
  <c r="I54" i="1"/>
  <c r="H54" i="1"/>
  <c r="G54" i="1"/>
  <c r="J54" i="1" s="1"/>
  <c r="L54" i="1" s="1"/>
  <c r="I53" i="1"/>
  <c r="H53" i="1"/>
  <c r="J53" i="1" s="1"/>
  <c r="L53" i="1" s="1"/>
  <c r="G53" i="1"/>
  <c r="I52" i="1"/>
  <c r="H52" i="1"/>
  <c r="G52" i="1"/>
  <c r="I51" i="1"/>
  <c r="H51" i="1"/>
  <c r="G51" i="1"/>
  <c r="J51" i="1" s="1"/>
  <c r="L51" i="1" s="1"/>
  <c r="I50" i="1"/>
  <c r="H50" i="1"/>
  <c r="G50" i="1"/>
  <c r="J50" i="1" s="1"/>
  <c r="L50" i="1" s="1"/>
  <c r="I49" i="1"/>
  <c r="H49" i="1"/>
  <c r="G49" i="1"/>
  <c r="J49" i="1" s="1"/>
  <c r="L49" i="1" s="1"/>
  <c r="I48" i="1"/>
  <c r="H48" i="1"/>
  <c r="G48" i="1"/>
  <c r="J48" i="1" s="1"/>
  <c r="L48" i="1" s="1"/>
  <c r="I47" i="1"/>
  <c r="H47" i="1"/>
  <c r="G47" i="1"/>
  <c r="J47" i="1" s="1"/>
  <c r="L47" i="1" s="1"/>
  <c r="I46" i="1"/>
  <c r="H46" i="1"/>
  <c r="G46" i="1"/>
  <c r="I45" i="1"/>
  <c r="H45" i="1"/>
  <c r="J45" i="1" s="1"/>
  <c r="L45" i="1" s="1"/>
  <c r="G45" i="1"/>
  <c r="I44" i="1"/>
  <c r="H44" i="1"/>
  <c r="G44" i="1"/>
  <c r="J44" i="1" s="1"/>
  <c r="L44" i="1" s="1"/>
  <c r="I43" i="1"/>
  <c r="H43" i="1"/>
  <c r="G43" i="1"/>
  <c r="J43" i="1" s="1"/>
  <c r="L43" i="1" s="1"/>
  <c r="I42" i="1"/>
  <c r="H42" i="1"/>
  <c r="G42" i="1"/>
  <c r="J42" i="1" s="1"/>
  <c r="L42" i="1" s="1"/>
  <c r="I41" i="1"/>
  <c r="H41" i="1"/>
  <c r="G41" i="1"/>
  <c r="J41" i="1" s="1"/>
  <c r="L41" i="1" s="1"/>
  <c r="I40" i="1"/>
  <c r="H40" i="1"/>
  <c r="G40" i="1"/>
  <c r="J40" i="1" s="1"/>
  <c r="L40" i="1" s="1"/>
  <c r="I39" i="1"/>
  <c r="H39" i="1"/>
  <c r="G39" i="1"/>
  <c r="J39" i="1" s="1"/>
  <c r="L39" i="1" s="1"/>
  <c r="I38" i="1"/>
  <c r="H38" i="1"/>
  <c r="G38" i="1"/>
  <c r="I37" i="1"/>
  <c r="H37" i="1"/>
  <c r="G37" i="1"/>
  <c r="J37" i="1" s="1"/>
  <c r="L37" i="1" s="1"/>
  <c r="I36" i="1"/>
  <c r="H36" i="1"/>
  <c r="G36" i="1"/>
  <c r="J36" i="1" s="1"/>
  <c r="L36" i="1" s="1"/>
  <c r="I35" i="1"/>
  <c r="H35" i="1"/>
  <c r="G35" i="1"/>
  <c r="J35" i="1" s="1"/>
  <c r="L35" i="1" s="1"/>
  <c r="J34" i="1"/>
  <c r="L34" i="1" s="1"/>
  <c r="I34" i="1"/>
  <c r="H34" i="1"/>
  <c r="G34" i="1"/>
  <c r="J33" i="1"/>
  <c r="L33" i="1" s="1"/>
  <c r="I33" i="1"/>
  <c r="H33" i="1"/>
  <c r="G33" i="1"/>
  <c r="I32" i="1"/>
  <c r="H32" i="1"/>
  <c r="G32" i="1"/>
  <c r="J32" i="1" s="1"/>
  <c r="L32" i="1" s="1"/>
  <c r="I31" i="1"/>
  <c r="H31" i="1"/>
  <c r="G31" i="1"/>
  <c r="I30" i="1"/>
  <c r="H30" i="1"/>
  <c r="G30" i="1"/>
  <c r="J30" i="1" s="1"/>
  <c r="L30" i="1" s="1"/>
  <c r="I29" i="1"/>
  <c r="H29" i="1"/>
  <c r="G29" i="1"/>
  <c r="J29" i="1" s="1"/>
  <c r="L29" i="1" s="1"/>
  <c r="I28" i="1"/>
  <c r="H28" i="1"/>
  <c r="G28" i="1"/>
  <c r="J28" i="1" s="1"/>
  <c r="L28" i="1" s="1"/>
  <c r="I27" i="1"/>
  <c r="H27" i="1"/>
  <c r="G27" i="1"/>
  <c r="J27" i="1" s="1"/>
  <c r="L27" i="1" s="1"/>
  <c r="I26" i="1"/>
  <c r="H26" i="1"/>
  <c r="G26" i="1"/>
  <c r="J26" i="1" s="1"/>
  <c r="L26" i="1" s="1"/>
  <c r="I25" i="1"/>
  <c r="H25" i="1"/>
  <c r="G25" i="1"/>
  <c r="J25" i="1" s="1"/>
  <c r="L25" i="1" s="1"/>
  <c r="I24" i="1"/>
  <c r="H24" i="1"/>
  <c r="G24" i="1"/>
  <c r="I23" i="1"/>
  <c r="H23" i="1"/>
  <c r="G23" i="1"/>
  <c r="J23" i="1" s="1"/>
  <c r="L23" i="1" s="1"/>
  <c r="I22" i="1"/>
  <c r="H22" i="1"/>
  <c r="G22" i="1"/>
  <c r="I21" i="1"/>
  <c r="H21" i="1"/>
  <c r="G21" i="1"/>
  <c r="I20" i="1"/>
  <c r="H20" i="1"/>
  <c r="G20" i="1"/>
  <c r="I19" i="1"/>
  <c r="H19" i="1"/>
  <c r="G19" i="1"/>
  <c r="J19" i="1" s="1"/>
  <c r="L19" i="1" s="1"/>
  <c r="I18" i="1"/>
  <c r="H18" i="1"/>
  <c r="G18" i="1"/>
  <c r="J18" i="1" s="1"/>
  <c r="L18" i="1" s="1"/>
  <c r="J17" i="1"/>
  <c r="L17" i="1" s="1"/>
  <c r="I17" i="1"/>
  <c r="H17" i="1"/>
  <c r="G17" i="1"/>
  <c r="J16" i="1"/>
  <c r="L16" i="1" s="1"/>
  <c r="I16" i="1"/>
  <c r="H16" i="1"/>
  <c r="G16" i="1"/>
  <c r="I15" i="1"/>
  <c r="H15" i="1"/>
  <c r="G15" i="1"/>
  <c r="J15" i="1" s="1"/>
  <c r="J22" i="1" l="1"/>
  <c r="L22" i="1" s="1"/>
  <c r="J140" i="1"/>
  <c r="L140" i="1" s="1"/>
  <c r="J172" i="1"/>
  <c r="L172" i="1" s="1"/>
  <c r="J175" i="1"/>
  <c r="L175" i="1" s="1"/>
  <c r="J264" i="1"/>
  <c r="L264" i="1" s="1"/>
  <c r="J278" i="1"/>
  <c r="L278" i="1" s="1"/>
  <c r="J294" i="1"/>
  <c r="L294" i="1" s="1"/>
  <c r="J326" i="1"/>
  <c r="L326" i="1" s="1"/>
  <c r="J331" i="1"/>
  <c r="L331" i="1" s="1"/>
  <c r="J336" i="1"/>
  <c r="L336" i="1" s="1"/>
  <c r="J348" i="1"/>
  <c r="L348" i="1" s="1"/>
  <c r="J351" i="1"/>
  <c r="L351" i="1" s="1"/>
  <c r="J358" i="1"/>
  <c r="L358" i="1" s="1"/>
  <c r="J365" i="1"/>
  <c r="L365" i="1" s="1"/>
  <c r="J377" i="1"/>
  <c r="L377" i="1" s="1"/>
  <c r="J405" i="1"/>
  <c r="L405" i="1" s="1"/>
  <c r="J421" i="1"/>
  <c r="L421" i="1" s="1"/>
  <c r="J425" i="1"/>
  <c r="L425" i="1" s="1"/>
  <c r="J430" i="1"/>
  <c r="L430" i="1" s="1"/>
  <c r="J434" i="1"/>
  <c r="L434" i="1" s="1"/>
  <c r="J444" i="1"/>
  <c r="L444" i="1" s="1"/>
  <c r="J456" i="1"/>
  <c r="L456" i="1" s="1"/>
  <c r="J476" i="1"/>
  <c r="L476" i="1" s="1"/>
  <c r="J491" i="1"/>
  <c r="L491" i="1" s="1"/>
  <c r="J540" i="1"/>
  <c r="L540" i="1" s="1"/>
  <c r="J556" i="1"/>
  <c r="L556" i="1" s="1"/>
  <c r="J603" i="1"/>
  <c r="L603" i="1" s="1"/>
  <c r="J46" i="1"/>
  <c r="L46" i="1" s="1"/>
  <c r="J106" i="1"/>
  <c r="L106" i="1" s="1"/>
  <c r="J160" i="1"/>
  <c r="L160" i="1" s="1"/>
  <c r="J221" i="1"/>
  <c r="L221" i="1" s="1"/>
  <c r="J442" i="1"/>
  <c r="L442" i="1" s="1"/>
  <c r="J591" i="1"/>
  <c r="L591" i="1" s="1"/>
  <c r="J20" i="1"/>
  <c r="L20" i="1" s="1"/>
  <c r="J58" i="1"/>
  <c r="L58" i="1" s="1"/>
  <c r="J63" i="1"/>
  <c r="L63" i="1" s="1"/>
  <c r="J70" i="1"/>
  <c r="L70" i="1" s="1"/>
  <c r="J87" i="1"/>
  <c r="L87" i="1" s="1"/>
  <c r="J92" i="1"/>
  <c r="L92" i="1" s="1"/>
  <c r="J97" i="1"/>
  <c r="L97" i="1" s="1"/>
  <c r="J104" i="1"/>
  <c r="L104" i="1" s="1"/>
  <c r="J119" i="1"/>
  <c r="L119" i="1" s="1"/>
  <c r="J124" i="1"/>
  <c r="L124" i="1" s="1"/>
  <c r="J131" i="1"/>
  <c r="L131" i="1" s="1"/>
  <c r="J141" i="1"/>
  <c r="L141" i="1" s="1"/>
  <c r="J148" i="1"/>
  <c r="L148" i="1" s="1"/>
  <c r="J163" i="1"/>
  <c r="L163" i="1" s="1"/>
  <c r="J173" i="1"/>
  <c r="L173" i="1" s="1"/>
  <c r="J178" i="1"/>
  <c r="L178" i="1" s="1"/>
  <c r="J183" i="1"/>
  <c r="L183" i="1" s="1"/>
  <c r="J224" i="1"/>
  <c r="L224" i="1" s="1"/>
  <c r="J229" i="1"/>
  <c r="L229" i="1" s="1"/>
  <c r="J285" i="1"/>
  <c r="L285" i="1" s="1"/>
  <c r="J292" i="1"/>
  <c r="L292" i="1" s="1"/>
  <c r="J297" i="1"/>
  <c r="L297" i="1" s="1"/>
  <c r="J302" i="1"/>
  <c r="L302" i="1" s="1"/>
  <c r="J322" i="1"/>
  <c r="L322" i="1" s="1"/>
  <c r="J329" i="1"/>
  <c r="L329" i="1" s="1"/>
  <c r="J342" i="1"/>
  <c r="L342" i="1" s="1"/>
  <c r="J349" i="1"/>
  <c r="L349" i="1" s="1"/>
  <c r="J361" i="1"/>
  <c r="L361" i="1" s="1"/>
  <c r="J417" i="1"/>
  <c r="L417" i="1" s="1"/>
  <c r="J422" i="1"/>
  <c r="L422" i="1" s="1"/>
  <c r="J426" i="1"/>
  <c r="L426" i="1" s="1"/>
  <c r="J445" i="1"/>
  <c r="L445" i="1" s="1"/>
  <c r="J457" i="1"/>
  <c r="L457" i="1" s="1"/>
  <c r="J468" i="1"/>
  <c r="L468" i="1" s="1"/>
  <c r="J483" i="1"/>
  <c r="L483" i="1" s="1"/>
  <c r="J500" i="1"/>
  <c r="L500" i="1" s="1"/>
  <c r="J507" i="1"/>
  <c r="L507" i="1" s="1"/>
  <c r="J516" i="1"/>
  <c r="L516" i="1" s="1"/>
  <c r="J523" i="1"/>
  <c r="L523" i="1" s="1"/>
  <c r="J536" i="1"/>
  <c r="L536" i="1" s="1"/>
  <c r="J552" i="1"/>
  <c r="L552" i="1" s="1"/>
  <c r="J568" i="1"/>
  <c r="L568" i="1" s="1"/>
  <c r="J582" i="1"/>
  <c r="L582" i="1" s="1"/>
  <c r="J587" i="1"/>
  <c r="L587" i="1" s="1"/>
  <c r="J253" i="1"/>
  <c r="L253" i="1" s="1"/>
  <c r="J255" i="1"/>
  <c r="L255" i="1" s="1"/>
  <c r="J260" i="1"/>
  <c r="L260" i="1" s="1"/>
  <c r="J317" i="1"/>
  <c r="L317" i="1" s="1"/>
  <c r="J80" i="1"/>
  <c r="L80" i="1" s="1"/>
  <c r="J156" i="1"/>
  <c r="L156" i="1" s="1"/>
  <c r="J198" i="1"/>
  <c r="L198" i="1" s="1"/>
  <c r="J217" i="1"/>
  <c r="L217" i="1" s="1"/>
  <c r="J286" i="1"/>
  <c r="L286" i="1" s="1"/>
  <c r="J288" i="1"/>
  <c r="L288" i="1" s="1"/>
  <c r="J332" i="1"/>
  <c r="L332" i="1" s="1"/>
  <c r="J345" i="1"/>
  <c r="L345" i="1" s="1"/>
  <c r="J380" i="1"/>
  <c r="L380" i="1" s="1"/>
  <c r="J383" i="1"/>
  <c r="L383" i="1" s="1"/>
  <c r="J390" i="1"/>
  <c r="L390" i="1" s="1"/>
  <c r="J418" i="1"/>
  <c r="L418" i="1" s="1"/>
  <c r="J492" i="1"/>
  <c r="L492" i="1" s="1"/>
  <c r="J532" i="1"/>
  <c r="L532" i="1" s="1"/>
  <c r="J548" i="1"/>
  <c r="L548" i="1" s="1"/>
  <c r="J555" i="1"/>
  <c r="L555" i="1" s="1"/>
  <c r="J564" i="1"/>
  <c r="L564" i="1" s="1"/>
  <c r="J571" i="1"/>
  <c r="L571" i="1" s="1"/>
  <c r="J599" i="1"/>
  <c r="L599" i="1" s="1"/>
  <c r="J21" i="1"/>
  <c r="L21" i="1" s="1"/>
  <c r="J61" i="1"/>
  <c r="L61" i="1" s="1"/>
  <c r="J66" i="1"/>
  <c r="L66" i="1" s="1"/>
  <c r="J71" i="1"/>
  <c r="L71" i="1" s="1"/>
  <c r="J88" i="1"/>
  <c r="L88" i="1" s="1"/>
  <c r="J93" i="1"/>
  <c r="L93" i="1" s="1"/>
  <c r="J98" i="1"/>
  <c r="L98" i="1" s="1"/>
  <c r="J100" i="1"/>
  <c r="L100" i="1" s="1"/>
  <c r="J105" i="1"/>
  <c r="L105" i="1" s="1"/>
  <c r="J115" i="1"/>
  <c r="L115" i="1" s="1"/>
  <c r="J120" i="1"/>
  <c r="L120" i="1" s="1"/>
  <c r="J144" i="1"/>
  <c r="L144" i="1" s="1"/>
  <c r="J230" i="1"/>
  <c r="L230" i="1" s="1"/>
  <c r="J300" i="1"/>
  <c r="L300" i="1" s="1"/>
  <c r="J315" i="1"/>
  <c r="L315" i="1" s="1"/>
  <c r="J325" i="1"/>
  <c r="L325" i="1" s="1"/>
  <c r="J330" i="1"/>
  <c r="L330" i="1" s="1"/>
  <c r="J343" i="1"/>
  <c r="L343" i="1" s="1"/>
  <c r="J350" i="1"/>
  <c r="L350" i="1" s="1"/>
  <c r="J433" i="1"/>
  <c r="L433" i="1" s="1"/>
  <c r="J446" i="1"/>
  <c r="L446" i="1" s="1"/>
  <c r="J453" i="1"/>
  <c r="L453" i="1" s="1"/>
  <c r="J24" i="1"/>
  <c r="L24" i="1" s="1"/>
  <c r="J31" i="1"/>
  <c r="L31" i="1" s="1"/>
  <c r="J38" i="1"/>
  <c r="L38" i="1" s="1"/>
  <c r="J52" i="1"/>
  <c r="L52" i="1" s="1"/>
  <c r="J76" i="1"/>
  <c r="L76" i="1" s="1"/>
  <c r="J81" i="1"/>
  <c r="L81" i="1" s="1"/>
  <c r="J108" i="1"/>
  <c r="L108" i="1" s="1"/>
  <c r="J113" i="1"/>
  <c r="L113" i="1" s="1"/>
  <c r="J147" i="1"/>
  <c r="L147" i="1" s="1"/>
  <c r="J157" i="1"/>
  <c r="L157" i="1" s="1"/>
  <c r="J164" i="1"/>
  <c r="L164" i="1" s="1"/>
  <c r="J189" i="1"/>
  <c r="L189" i="1" s="1"/>
  <c r="J194" i="1"/>
  <c r="L194" i="1" s="1"/>
  <c r="J199" i="1"/>
  <c r="L199" i="1" s="1"/>
  <c r="J208" i="1"/>
  <c r="L208" i="1" s="1"/>
  <c r="J218" i="1"/>
  <c r="L218" i="1" s="1"/>
  <c r="J242" i="1"/>
  <c r="L242" i="1" s="1"/>
  <c r="J249" i="1"/>
  <c r="L249" i="1" s="1"/>
  <c r="J256" i="1"/>
  <c r="L256" i="1" s="1"/>
  <c r="J261" i="1"/>
  <c r="L261" i="1" s="1"/>
  <c r="J268" i="1"/>
  <c r="L268" i="1" s="1"/>
  <c r="J277" i="1"/>
  <c r="L277" i="1" s="1"/>
  <c r="J313" i="1"/>
  <c r="L313" i="1" s="1"/>
  <c r="J318" i="1"/>
  <c r="L318" i="1" s="1"/>
  <c r="J333" i="1"/>
  <c r="L333" i="1" s="1"/>
  <c r="J338" i="1"/>
  <c r="L338" i="1" s="1"/>
  <c r="J364" i="1"/>
  <c r="L364" i="1" s="1"/>
  <c r="J367" i="1"/>
  <c r="L367" i="1" s="1"/>
  <c r="J374" i="1"/>
  <c r="L374" i="1" s="1"/>
  <c r="J388" i="1"/>
  <c r="L388" i="1" s="1"/>
  <c r="J393" i="1"/>
  <c r="L393" i="1" s="1"/>
  <c r="J409" i="1"/>
  <c r="L409" i="1" s="1"/>
  <c r="J436" i="1"/>
  <c r="L436" i="1" s="1"/>
  <c r="J441" i="1"/>
  <c r="L441" i="1" s="1"/>
  <c r="J467" i="1"/>
  <c r="L467" i="1" s="1"/>
  <c r="J484" i="1"/>
  <c r="L484" i="1" s="1"/>
  <c r="J499" i="1"/>
  <c r="L499" i="1" s="1"/>
  <c r="J508" i="1"/>
  <c r="L508" i="1" s="1"/>
  <c r="J515" i="1"/>
  <c r="L515" i="1" s="1"/>
  <c r="J524" i="1"/>
  <c r="L524" i="1" s="1"/>
  <c r="J544" i="1"/>
  <c r="L544" i="1" s="1"/>
  <c r="J560" i="1"/>
  <c r="L560" i="1" s="1"/>
  <c r="J583" i="1"/>
  <c r="L583" i="1" s="1"/>
  <c r="J588" i="1"/>
  <c r="L588" i="1" s="1"/>
  <c r="J593" i="1"/>
  <c r="L593" i="1" s="1"/>
  <c r="J600" i="1"/>
  <c r="L600" i="1" s="1"/>
  <c r="L15" i="1"/>
  <c r="J265" i="1"/>
  <c r="L265" i="1" s="1"/>
  <c r="J272" i="1"/>
  <c r="L272" i="1" s="1"/>
  <c r="J281" i="1"/>
  <c r="L281" i="1" s="1"/>
  <c r="L607" i="1"/>
  <c r="J177" i="1"/>
  <c r="L617" i="1"/>
  <c r="J572" i="1"/>
  <c r="L177" i="1" l="1"/>
  <c r="L572" i="1"/>
</calcChain>
</file>

<file path=xl/sharedStrings.xml><?xml version="1.0" encoding="utf-8"?>
<sst xmlns="http://schemas.openxmlformats.org/spreadsheetml/2006/main" count="1132" uniqueCount="622">
  <si>
    <t>For Fiscal Year 2022-2023</t>
  </si>
  <si>
    <t>Preliminary Enacted Per FY 2022 - 2023 Governor's Proposed Supplemental Budget</t>
  </si>
  <si>
    <t xml:space="preserve">This printout (ED850-279-02) estimates the State Aid attributable to each of the member municipalities, and was developed for use in determining the % of State Aid for the municipal tax bills and should not be used for any other purpose.  </t>
  </si>
  <si>
    <t>Should a member municipality separate from its Regional School Unit, School Administrative District, or Community School District, the amount on the printout (ED850-279-02) does not represent the amount of school subsidy the separated municipality would receive.</t>
  </si>
  <si>
    <t>Local assessments in RSUs, SADs &amp; CSDs may be different from the Local Contribution if the RSU, SAD or CSD's local cost sharing is determined by Private &amp; Special Law or has an exception under Public Law 2005, Chapter 2 Section D-68 and Private &amp;Special Law 2005 Chapter 23, or is determined under Public Law 2007, Chapter 240, as amended by Chapter 668.</t>
  </si>
  <si>
    <t xml:space="preserve">Note this data is from ED279 "State Calculation for Funding Public Education (PreK-12) Report" Section 5 A) Totals after adjustments to Local and State Contribution -- does not include adjustments pursuant to 20-A MRSA Section 15689 such as audit, CTE Center Allocation, MaineCare Seed, etc.  </t>
  </si>
  <si>
    <t>ADJUSTED</t>
  </si>
  <si>
    <t xml:space="preserve">State </t>
  </si>
  <si>
    <t>TOWN</t>
  </si>
  <si>
    <t>TOTAL</t>
  </si>
  <si>
    <t>LOCAL</t>
  </si>
  <si>
    <t>MILL</t>
  </si>
  <si>
    <t>STATE</t>
  </si>
  <si>
    <t>Share</t>
  </si>
  <si>
    <t>ORG ID</t>
  </si>
  <si>
    <t>SAU ID</t>
  </si>
  <si>
    <t>AOS</t>
  </si>
  <si>
    <t>SCHOOL ADMINISTRATIVE UNIT</t>
  </si>
  <si>
    <t>CODE</t>
  </si>
  <si>
    <t>MUNICIPALITY</t>
  </si>
  <si>
    <t>ALLOCATION</t>
  </si>
  <si>
    <t>CONTRIBUTION</t>
  </si>
  <si>
    <t>RATE</t>
  </si>
  <si>
    <t>%</t>
  </si>
  <si>
    <t>Acton</t>
  </si>
  <si>
    <t>Alexander</t>
  </si>
  <si>
    <t>Andover</t>
  </si>
  <si>
    <t>Appleton</t>
  </si>
  <si>
    <t>Athens</t>
  </si>
  <si>
    <t xml:space="preserve">Athens 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</si>
  <si>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</si>
  <si>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</si>
  <si>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</si>
  <si>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</si>
  <si>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</si>
  <si>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</si>
  <si>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</si>
  <si>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</si>
  <si>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</si>
  <si>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</si>
  <si>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Bremen</t>
  </si>
  <si>
    <t>Brewer</t>
  </si>
  <si>
    <t>Bridgewater</t>
  </si>
  <si>
    <t xml:space="preserve">Brighton Plt. </t>
  </si>
  <si>
    <t>Bristol</t>
  </si>
  <si>
    <t>Brooklin</t>
  </si>
  <si>
    <t>Brooksville</t>
  </si>
  <si>
    <t>Brunswick</t>
  </si>
  <si>
    <t>Burlington</t>
  </si>
  <si>
    <t>Byron</t>
  </si>
  <si>
    <t>Calais</t>
  </si>
  <si>
    <t>Cape Elizabeth</t>
  </si>
  <si>
    <t>Caratunk</t>
  </si>
  <si>
    <t>Carroll Plt.</t>
  </si>
  <si>
    <t>Castine</t>
  </si>
  <si>
    <t>Caswell</t>
  </si>
  <si>
    <t>Charlotte</t>
  </si>
  <si>
    <t xml:space="preserve">Cherryfield </t>
  </si>
  <si>
    <t>Cherryfield</t>
  </si>
  <si>
    <t>Cooper</t>
  </si>
  <si>
    <t>Coplin Plt.</t>
  </si>
  <si>
    <t>Cranberry Isles</t>
  </si>
  <si>
    <t>Crawford</t>
  </si>
  <si>
    <t>Cutler</t>
  </si>
  <si>
    <t>Damariscotta</t>
  </si>
  <si>
    <t>Dayton</t>
  </si>
  <si>
    <t>Deblois</t>
  </si>
  <si>
    <t>Dedham</t>
  </si>
  <si>
    <t>Dennistown Plt.</t>
  </si>
  <si>
    <t>Dennysville</t>
  </si>
  <si>
    <t>Drew Plt.</t>
  </si>
  <si>
    <t>Eagle Lake</t>
  </si>
  <si>
    <t>East Machias</t>
  </si>
  <si>
    <t>East Millinocket</t>
  </si>
  <si>
    <t>Easton</t>
  </si>
  <si>
    <t>Eastport</t>
  </si>
  <si>
    <t>Edgecomb</t>
  </si>
  <si>
    <t>Ellsworth</t>
  </si>
  <si>
    <t xml:space="preserve">Eustis </t>
  </si>
  <si>
    <t>Eustis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</si>
  <si>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</si>
  <si>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</si>
  <si>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</si>
  <si>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</si>
  <si>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</si>
  <si>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</si>
  <si>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</si>
  <si>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</si>
  <si>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Grand Lake Stream Plt.</t>
  </si>
  <si>
    <t>Grand Lake Str Plt.</t>
  </si>
  <si>
    <t>Greenbush</t>
  </si>
  <si>
    <t>Greenville</t>
  </si>
  <si>
    <t>Hancock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</si>
  <si>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</si>
  <si>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</si>
  <si>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</si>
  <si>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</si>
  <si>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</si>
  <si>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</si>
  <si>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</si>
  <si>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</si>
  <si>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</si>
  <si>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</si>
  <si>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</si>
  <si>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</si>
  <si>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</si>
  <si>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Lamoine</t>
  </si>
  <si>
    <t>Lewiston</t>
  </si>
  <si>
    <t>Limestone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</si>
  <si>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</si>
  <si>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</si>
  <si>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</si>
  <si>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</si>
  <si>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</si>
  <si>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</si>
  <si>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</si>
  <si>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</si>
  <si>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</si>
  <si>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</si>
  <si>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</si>
  <si>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</si>
  <si>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</si>
  <si>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</si>
  <si>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</si>
  <si>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Moro Plt</t>
  </si>
  <si>
    <t>Mount Desert</t>
  </si>
  <si>
    <t>Nashville Plt.</t>
  </si>
  <si>
    <t>Newcastle</t>
  </si>
  <si>
    <t>New Sweden</t>
  </si>
  <si>
    <t>Nobleboro</t>
  </si>
  <si>
    <t>Northfield</t>
  </si>
  <si>
    <t>Northport</t>
  </si>
  <si>
    <t>Orient</t>
  </si>
  <si>
    <t>Orrington</t>
  </si>
  <si>
    <t>Otis</t>
  </si>
  <si>
    <t>Pembroke</t>
  </si>
  <si>
    <t>Penobscot</t>
  </si>
  <si>
    <t>Perry</t>
  </si>
  <si>
    <t>Pleasant Ridge Plt</t>
  </si>
  <si>
    <t>Pleasant Rdge Pl</t>
  </si>
  <si>
    <t>Portage Lake</t>
  </si>
  <si>
    <t>Portland</t>
  </si>
  <si>
    <t>Long Island</t>
  </si>
  <si>
    <t>Princeton</t>
  </si>
  <si>
    <t>Reed Plt.</t>
  </si>
  <si>
    <t>Robbinston</t>
  </si>
  <si>
    <t>Roque Bluffs</t>
  </si>
  <si>
    <t>Saco</t>
  </si>
  <si>
    <t>Saint George</t>
  </si>
  <si>
    <t>Sanford</t>
  </si>
  <si>
    <t>Scarborough</t>
  </si>
  <si>
    <t>Sebago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</si>
  <si>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</si>
  <si>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</si>
  <si>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</si>
  <si>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</si>
  <si>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</si>
  <si>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</si>
  <si>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</si>
  <si>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</si>
  <si>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</si>
  <si>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</si>
  <si>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</si>
  <si>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</si>
  <si>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</si>
  <si>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</si>
  <si>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</si>
  <si>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</si>
  <si>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</si>
  <si>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</si>
  <si>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</si>
  <si>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 Bath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</si>
  <si>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</si>
  <si>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</si>
  <si>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</si>
  <si>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</si>
  <si>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</si>
  <si>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</si>
  <si>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</si>
  <si>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Winterville Plt.</t>
  </si>
  <si>
    <t>Winthrop</t>
  </si>
  <si>
    <t>Wiscasset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</si>
  <si>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</si>
  <si>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</si>
  <si>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</si>
  <si>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</si>
  <si>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</si>
  <si>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</si>
  <si>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</si>
  <si>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</si>
  <si>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</si>
  <si>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</si>
  <si>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Castle Hill</t>
  </si>
  <si>
    <t>Chapman</t>
  </si>
  <si>
    <t>Mapleton</t>
  </si>
  <si>
    <t>Presque Isle</t>
  </si>
  <si>
    <t>Westfield</t>
  </si>
  <si>
    <t>RSU 03/MSAD 03</t>
  </si>
  <si>
    <t>Brooks</t>
  </si>
  <si>
    <t>Freedom</t>
  </si>
  <si>
    <t>Jackson</t>
  </si>
  <si>
    <t>Knox</t>
  </si>
  <si>
    <t>Liberty</t>
  </si>
  <si>
    <t>Monroe</t>
  </si>
  <si>
    <t>Montville</t>
  </si>
  <si>
    <t>Troy</t>
  </si>
  <si>
    <t>Unity</t>
  </si>
  <si>
    <t>Waldo</t>
  </si>
  <si>
    <t>Thorndike</t>
  </si>
  <si>
    <t>RSU 80/MSAD 04</t>
  </si>
  <si>
    <t>Abbot</t>
  </si>
  <si>
    <t>Cambridge</t>
  </si>
  <si>
    <t>Guilford</t>
  </si>
  <si>
    <t>Parkman</t>
  </si>
  <si>
    <t>Sangerville</t>
  </si>
  <si>
    <t>Wellington</t>
  </si>
  <si>
    <t>RSU 06/MSAD 06</t>
  </si>
  <si>
    <t>Buxton</t>
  </si>
  <si>
    <t>Frye Island</t>
  </si>
  <si>
    <t>Hollis</t>
  </si>
  <si>
    <t>Limington</t>
  </si>
  <si>
    <t>Standish</t>
  </si>
  <si>
    <t>RSU 07/MSAD 07</t>
  </si>
  <si>
    <t>North Haven</t>
  </si>
  <si>
    <t>RSU 08/MSAD 08</t>
  </si>
  <si>
    <t>Vinalhaven</t>
  </si>
  <si>
    <t>MSAD 10</t>
  </si>
  <si>
    <t>Allagash</t>
  </si>
  <si>
    <t>RSU 11/MSAD 11</t>
  </si>
  <si>
    <t>Gardiner</t>
  </si>
  <si>
    <t>Pittston</t>
  </si>
  <si>
    <t>Randolph</t>
  </si>
  <si>
    <t>West Gardiner</t>
  </si>
  <si>
    <t>RSU 82/MSAD 12</t>
  </si>
  <si>
    <t>Jackman</t>
  </si>
  <si>
    <t>Moose River</t>
  </si>
  <si>
    <t>RSU 83/MSAD 13</t>
  </si>
  <si>
    <t>Bingham</t>
  </si>
  <si>
    <t>Moscow</t>
  </si>
  <si>
    <t>RSU 84/MSAD 14</t>
  </si>
  <si>
    <t>Danforth</t>
  </si>
  <si>
    <t>Weston</t>
  </si>
  <si>
    <t>RSU 15/MSAD 15</t>
  </si>
  <si>
    <t>Gray</t>
  </si>
  <si>
    <t>New Gloucester</t>
  </si>
  <si>
    <t>RSU 17/MSAD 17</t>
  </si>
  <si>
    <t>Harrison</t>
  </si>
  <si>
    <t>Hebron</t>
  </si>
  <si>
    <t>Norway</t>
  </si>
  <si>
    <t>Otisfield</t>
  </si>
  <si>
    <t>Oxford</t>
  </si>
  <si>
    <t>Paris</t>
  </si>
  <si>
    <t>Waterford</t>
  </si>
  <si>
    <t>West Paris</t>
  </si>
  <si>
    <t>RSU 85/MSAD 19</t>
  </si>
  <si>
    <t>Lubec</t>
  </si>
  <si>
    <t>RSU 86/MSAD 20</t>
  </si>
  <si>
    <t>Fort Fairfield</t>
  </si>
  <si>
    <t>RSU 87/MSAD 23</t>
  </si>
  <si>
    <t>Carmel</t>
  </si>
  <si>
    <t>Levant</t>
  </si>
  <si>
    <t>RSU 88/MSAD 24</t>
  </si>
  <si>
    <t>Cyr Plt.</t>
  </si>
  <si>
    <t>Hamlin</t>
  </si>
  <si>
    <t>Van Buren</t>
  </si>
  <si>
    <t>MSAD 27</t>
  </si>
  <si>
    <t>Fort Kent</t>
  </si>
  <si>
    <t>New Canada</t>
  </si>
  <si>
    <t>Saint Francis</t>
  </si>
  <si>
    <t>Saint John Plt</t>
  </si>
  <si>
    <t>Wallagrass</t>
  </si>
  <si>
    <t>RSU 28/MSAD 28</t>
  </si>
  <si>
    <t>Camden</t>
  </si>
  <si>
    <t>Rockport</t>
  </si>
  <si>
    <t>RSU 29/MSAD 29</t>
  </si>
  <si>
    <t>Hammond</t>
  </si>
  <si>
    <t>Houlton</t>
  </si>
  <si>
    <t>Littleton</t>
  </si>
  <si>
    <t>Monticello</t>
  </si>
  <si>
    <t>RSU 30/MSAD 30</t>
  </si>
  <si>
    <t>Lee</t>
  </si>
  <si>
    <t>Springfield</t>
  </si>
  <si>
    <t>Webster Plt.</t>
  </si>
  <si>
    <t>Winn</t>
  </si>
  <si>
    <t>RSU 31/MSAD 31</t>
  </si>
  <si>
    <t>Edinburg</t>
  </si>
  <si>
    <t>Enfield</t>
  </si>
  <si>
    <t>Howland</t>
  </si>
  <si>
    <t>Maxfield</t>
  </si>
  <si>
    <t>Passadumkeag</t>
  </si>
  <si>
    <t>RSU 32/MSAD 32</t>
  </si>
  <si>
    <t>Ashland</t>
  </si>
  <si>
    <t>Garfield Plt.</t>
  </si>
  <si>
    <t>Masardis</t>
  </si>
  <si>
    <t>RSU 33/MSAD 33</t>
  </si>
  <si>
    <t>Frenchville</t>
  </si>
  <si>
    <t>Saint Agatha</t>
  </si>
  <si>
    <t>RSU 35/MSAD 35</t>
  </si>
  <si>
    <t>Eliot</t>
  </si>
  <si>
    <t>South Berwick</t>
  </si>
  <si>
    <t>RSU 37/MSAD 37</t>
  </si>
  <si>
    <t>Addison</t>
  </si>
  <si>
    <t>Columbia</t>
  </si>
  <si>
    <t>Columbia Falls</t>
  </si>
  <si>
    <t>Harrington</t>
  </si>
  <si>
    <t>Milbridge</t>
  </si>
  <si>
    <t>RSU 40/MSAD 40</t>
  </si>
  <si>
    <t>Friendship</t>
  </si>
  <si>
    <t>Union</t>
  </si>
  <si>
    <t>Waldoboro</t>
  </si>
  <si>
    <t>Warren</t>
  </si>
  <si>
    <t>Washington</t>
  </si>
  <si>
    <t>RSU 41/MSAD 41</t>
  </si>
  <si>
    <t>Brownville</t>
  </si>
  <si>
    <t>Lagrange</t>
  </si>
  <si>
    <t>Milo</t>
  </si>
  <si>
    <t>RSU 42/MSAD 42</t>
  </si>
  <si>
    <t>Blaine</t>
  </si>
  <si>
    <t>Mars Hill</t>
  </si>
  <si>
    <t>RSU 44/MSAD 44</t>
  </si>
  <si>
    <t>Bethel</t>
  </si>
  <si>
    <t>Greenwood</t>
  </si>
  <si>
    <t>Newry</t>
  </si>
  <si>
    <t>Woodstock</t>
  </si>
  <si>
    <t>RSU 45/MSAD 45</t>
  </si>
  <si>
    <t>Perham</t>
  </si>
  <si>
    <t>Wade</t>
  </si>
  <si>
    <t>Washburn</t>
  </si>
  <si>
    <t>MSAD 46</t>
  </si>
  <si>
    <t>Dexter</t>
  </si>
  <si>
    <t>Exeter</t>
  </si>
  <si>
    <t>Garland</t>
  </si>
  <si>
    <t>Ripley</t>
  </si>
  <si>
    <t>RSU 49/MSAD 49</t>
  </si>
  <si>
    <t>Albion</t>
  </si>
  <si>
    <t>Benton</t>
  </si>
  <si>
    <t>Clinton</t>
  </si>
  <si>
    <t>Fairfield</t>
  </si>
  <si>
    <t>RSU 51/MSAD 51</t>
  </si>
  <si>
    <t>Cumberland</t>
  </si>
  <si>
    <t>North Yarmouth</t>
  </si>
  <si>
    <t>RSU 52/MSAD 52</t>
  </si>
  <si>
    <t>Greene</t>
  </si>
  <si>
    <t>Leeds</t>
  </si>
  <si>
    <t>Turner</t>
  </si>
  <si>
    <t>RSU 53/MSAD 53</t>
  </si>
  <si>
    <t>Burnham</t>
  </si>
  <si>
    <t>Detroit</t>
  </si>
  <si>
    <t>Pittsfield</t>
  </si>
  <si>
    <t>RSU 54/MSAD 54</t>
  </si>
  <si>
    <t>Canaan</t>
  </si>
  <si>
    <t>Cornville</t>
  </si>
  <si>
    <t>Mercer</t>
  </si>
  <si>
    <t>Norridgewock</t>
  </si>
  <si>
    <t>Skowhegan</t>
  </si>
  <si>
    <t>Smithfield</t>
  </si>
  <si>
    <t>RSU 55/MSAD 55</t>
  </si>
  <si>
    <t>Baldwin</t>
  </si>
  <si>
    <t>Cornish</t>
  </si>
  <si>
    <t>Hiram</t>
  </si>
  <si>
    <t>Parsonsfield</t>
  </si>
  <si>
    <t>Porter</t>
  </si>
  <si>
    <t>RSU 57/MSAD 57</t>
  </si>
  <si>
    <t>Alfred</t>
  </si>
  <si>
    <t>Limerick</t>
  </si>
  <si>
    <t>Lyman</t>
  </si>
  <si>
    <t>Newfield</t>
  </si>
  <si>
    <t>Shapleigh</t>
  </si>
  <si>
    <t>Waterboro</t>
  </si>
  <si>
    <t>RSU 58/MSAD 58</t>
  </si>
  <si>
    <t>Avon</t>
  </si>
  <si>
    <t>Kingfield</t>
  </si>
  <si>
    <t>Phillips</t>
  </si>
  <si>
    <t>Strong</t>
  </si>
  <si>
    <t>RSU 59/MSAD 59</t>
  </si>
  <si>
    <t>Madison</t>
  </si>
  <si>
    <t>RSU 60/MSAD 60</t>
  </si>
  <si>
    <t>Berwick</t>
  </si>
  <si>
    <t>Lebanon</t>
  </si>
  <si>
    <t>North Berwick</t>
  </si>
  <si>
    <t>RSU 61/MSAD 61</t>
  </si>
  <si>
    <t>Bridgton</t>
  </si>
  <si>
    <t>Casco</t>
  </si>
  <si>
    <t>Naples</t>
  </si>
  <si>
    <t>RSU 63/MSAD 63</t>
  </si>
  <si>
    <t>Clifton</t>
  </si>
  <si>
    <t>Eddington</t>
  </si>
  <si>
    <t>Holden</t>
  </si>
  <si>
    <t>RSU 64/MSAD 64</t>
  </si>
  <si>
    <t>Bradford</t>
  </si>
  <si>
    <t>Corinth</t>
  </si>
  <si>
    <t>Hudson</t>
  </si>
  <si>
    <t>Kenduskeag</t>
  </si>
  <si>
    <t>Stetson</t>
  </si>
  <si>
    <t>RSU 65/MSAD 65</t>
  </si>
  <si>
    <t>Matinicus Isle Pl</t>
  </si>
  <si>
    <t>RSU 68/MSAD 68</t>
  </si>
  <si>
    <t>Charleston</t>
  </si>
  <si>
    <t>Dover Foxcroft</t>
  </si>
  <si>
    <t>Monson</t>
  </si>
  <si>
    <t>Sebec</t>
  </si>
  <si>
    <t>RSU 70/MSAD 70</t>
  </si>
  <si>
    <t>Amity</t>
  </si>
  <si>
    <t>Haynesville</t>
  </si>
  <si>
    <t>Hodgdon</t>
  </si>
  <si>
    <t>Linneus</t>
  </si>
  <si>
    <t>Ludlow</t>
  </si>
  <si>
    <t>New Limerick</t>
  </si>
  <si>
    <t>RSU 72/MSAD 72</t>
  </si>
  <si>
    <t>Brownfield</t>
  </si>
  <si>
    <t>Denmark</t>
  </si>
  <si>
    <t>Fryeburg</t>
  </si>
  <si>
    <t>Lovell</t>
  </si>
  <si>
    <t>Stoneham</t>
  </si>
  <si>
    <t>Stow</t>
  </si>
  <si>
    <t>Sweden</t>
  </si>
  <si>
    <t>RSU 74/MSAD 74</t>
  </si>
  <si>
    <t>Anson</t>
  </si>
  <si>
    <t>Embden</t>
  </si>
  <si>
    <t>New Portland</t>
  </si>
  <si>
    <t>Solon</t>
  </si>
  <si>
    <t>RSU 75/MSAD 75</t>
  </si>
  <si>
    <t>Bowdoin</t>
  </si>
  <si>
    <t>Bowdoinham</t>
  </si>
  <si>
    <t>Harpswell</t>
  </si>
  <si>
    <t>Topsham</t>
  </si>
  <si>
    <t>MSAD 76</t>
  </si>
  <si>
    <t>Swans Island</t>
  </si>
  <si>
    <t>Maine Indian Education</t>
  </si>
  <si>
    <t>Indian Island</t>
  </si>
  <si>
    <t>Indian Township</t>
  </si>
  <si>
    <t>Pleasant Point</t>
  </si>
  <si>
    <t>RSU 01 - LKRSU</t>
  </si>
  <si>
    <t>Arrowsic</t>
  </si>
  <si>
    <t>Bath</t>
  </si>
  <si>
    <t>Phippsburg</t>
  </si>
  <si>
    <t>Woolwich</t>
  </si>
  <si>
    <t>RSU 02</t>
  </si>
  <si>
    <t>Dresden</t>
  </si>
  <si>
    <t>Farmingdale</t>
  </si>
  <si>
    <t>Hallowell</t>
  </si>
  <si>
    <t>Monmouth</t>
  </si>
  <si>
    <t>Richmond</t>
  </si>
  <si>
    <t>RSU 04</t>
  </si>
  <si>
    <t>Litchfield</t>
  </si>
  <si>
    <t>Wales</t>
  </si>
  <si>
    <t>Sabattus</t>
  </si>
  <si>
    <t>RSU 05</t>
  </si>
  <si>
    <t>Durham</t>
  </si>
  <si>
    <t>Freeport</t>
  </si>
  <si>
    <t>Pownal</t>
  </si>
  <si>
    <t>809</t>
  </si>
  <si>
    <t>RSU 09</t>
  </si>
  <si>
    <t>Chesterville</t>
  </si>
  <si>
    <t>Farmington</t>
  </si>
  <si>
    <t>Industry</t>
  </si>
  <si>
    <t>New Sharon</t>
  </si>
  <si>
    <t>New Vineyard</t>
  </si>
  <si>
    <t>Starks</t>
  </si>
  <si>
    <t>Temple</t>
  </si>
  <si>
    <t>Vienna</t>
  </si>
  <si>
    <t>Weld</t>
  </si>
  <si>
    <t>Wilton</t>
  </si>
  <si>
    <t>RSU 10</t>
  </si>
  <si>
    <t>Buckfield</t>
  </si>
  <si>
    <t>Hanover</t>
  </si>
  <si>
    <t>Hartford</t>
  </si>
  <si>
    <t>Mexico</t>
  </si>
  <si>
    <t>Roxbury</t>
  </si>
  <si>
    <t>Rumford</t>
  </si>
  <si>
    <t>Sumner</t>
  </si>
  <si>
    <t>RSU 12</t>
  </si>
  <si>
    <t>Alna</t>
  </si>
  <si>
    <t>Chelsea</t>
  </si>
  <si>
    <t>Palermo</t>
  </si>
  <si>
    <t>Somerville</t>
  </si>
  <si>
    <t>Westport Island</t>
  </si>
  <si>
    <t>Whitefield</t>
  </si>
  <si>
    <t>Windsor</t>
  </si>
  <si>
    <t>RSU 13</t>
  </si>
  <si>
    <t>Cushing</t>
  </si>
  <si>
    <t>Owls Head</t>
  </si>
  <si>
    <t>Rockland</t>
  </si>
  <si>
    <t>South Thomaston</t>
  </si>
  <si>
    <t>Thomaston</t>
  </si>
  <si>
    <t>RSU 14</t>
  </si>
  <si>
    <t>Raymond</t>
  </si>
  <si>
    <t>Windham</t>
  </si>
  <si>
    <t>RSU 16</t>
  </si>
  <si>
    <t>Mechanic Falls</t>
  </si>
  <si>
    <t>Minot</t>
  </si>
  <si>
    <t>Poland</t>
  </si>
  <si>
    <t>RSU 18</t>
  </si>
  <si>
    <t>Belgrade</t>
  </si>
  <si>
    <t>China</t>
  </si>
  <si>
    <t>Oakland</t>
  </si>
  <si>
    <t>Rome</t>
  </si>
  <si>
    <t>Sidney</t>
  </si>
  <si>
    <t>RSU 19</t>
  </si>
  <si>
    <t>Corinna</t>
  </si>
  <si>
    <t>Dixmont</t>
  </si>
  <si>
    <t>Etna</t>
  </si>
  <si>
    <t>Hartland</t>
  </si>
  <si>
    <t>Newport</t>
  </si>
  <si>
    <t>Palmyra</t>
  </si>
  <si>
    <t>Plymouth</t>
  </si>
  <si>
    <t>Saint Albans</t>
  </si>
  <si>
    <t>RSU 20</t>
  </si>
  <si>
    <t>Searsport</t>
  </si>
  <si>
    <t>Stockton Springs</t>
  </si>
  <si>
    <t>RSU 21</t>
  </si>
  <si>
    <t>Arundel</t>
  </si>
  <si>
    <t>Kennebunk</t>
  </si>
  <si>
    <t>Kennebunkport</t>
  </si>
  <si>
    <t>822</t>
  </si>
  <si>
    <t>RSU 22</t>
  </si>
  <si>
    <t>Frankfort</t>
  </si>
  <si>
    <t>Hampden</t>
  </si>
  <si>
    <t>Newburgh</t>
  </si>
  <si>
    <t>Winterport</t>
  </si>
  <si>
    <t>RSU 23</t>
  </si>
  <si>
    <t>Old Orchard Bch.</t>
  </si>
  <si>
    <t>RSU 24</t>
  </si>
  <si>
    <t>Eastbrook</t>
  </si>
  <si>
    <t>Franklin</t>
  </si>
  <si>
    <t>Gouldsboro</t>
  </si>
  <si>
    <t>Mariaville</t>
  </si>
  <si>
    <t>Sorrento</t>
  </si>
  <si>
    <t>Steuben</t>
  </si>
  <si>
    <t>Sullivan</t>
  </si>
  <si>
    <t>Waltham</t>
  </si>
  <si>
    <t>Winter Harbor</t>
  </si>
  <si>
    <t>RSU 25</t>
  </si>
  <si>
    <t>Bucksport</t>
  </si>
  <si>
    <t>Orland</t>
  </si>
  <si>
    <t>Prospect</t>
  </si>
  <si>
    <t>Verona</t>
  </si>
  <si>
    <t>RSU 26</t>
  </si>
  <si>
    <t>Orono</t>
  </si>
  <si>
    <t>RSU 34</t>
  </si>
  <si>
    <t>Alton</t>
  </si>
  <si>
    <t>Bradley</t>
  </si>
  <si>
    <t>Old Town</t>
  </si>
  <si>
    <t>RSU 38</t>
  </si>
  <si>
    <t>Manchester</t>
  </si>
  <si>
    <t>Mount Vernon</t>
  </si>
  <si>
    <t>Readfield</t>
  </si>
  <si>
    <t>Wayne</t>
  </si>
  <si>
    <t>RSU 39</t>
  </si>
  <si>
    <t>Caribou</t>
  </si>
  <si>
    <t>Stockholm</t>
  </si>
  <si>
    <t>RSU 50</t>
  </si>
  <si>
    <t>Crystal</t>
  </si>
  <si>
    <t>Dyer Brook</t>
  </si>
  <si>
    <t>Hersey</t>
  </si>
  <si>
    <t>Island Falls</t>
  </si>
  <si>
    <t>Merrill</t>
  </si>
  <si>
    <t>Oakfield</t>
  </si>
  <si>
    <t>Smyrna</t>
  </si>
  <si>
    <t>RSU 56</t>
  </si>
  <si>
    <t>Canton</t>
  </si>
  <si>
    <t>Carthage</t>
  </si>
  <si>
    <t>Dixfield</t>
  </si>
  <si>
    <t>Peru</t>
  </si>
  <si>
    <t>RSU 67</t>
  </si>
  <si>
    <t>Chester</t>
  </si>
  <si>
    <t>Lincoln</t>
  </si>
  <si>
    <t>Mattawamkeag</t>
  </si>
  <si>
    <t>RSU 71</t>
  </si>
  <si>
    <t>Belfast</t>
  </si>
  <si>
    <t>Belmont</t>
  </si>
  <si>
    <t>Morrill</t>
  </si>
  <si>
    <t>Searsmont</t>
  </si>
  <si>
    <t>Swanville</t>
  </si>
  <si>
    <t>RSU 73</t>
  </si>
  <si>
    <t>214</t>
  </si>
  <si>
    <t>Jay</t>
  </si>
  <si>
    <t>Livermore</t>
  </si>
  <si>
    <t>Livermore Falls</t>
  </si>
  <si>
    <t>RSU 78</t>
  </si>
  <si>
    <t>Dallas Plt.</t>
  </si>
  <si>
    <t>Rangeley</t>
  </si>
  <si>
    <t>Rangeley Plt.</t>
  </si>
  <si>
    <t>Sandy River Plt.</t>
  </si>
  <si>
    <t>RSU 89</t>
  </si>
  <si>
    <t>Mount Chase</t>
  </si>
  <si>
    <t>Patten</t>
  </si>
  <si>
    <t>Sherman</t>
  </si>
  <si>
    <t>Stacyville</t>
  </si>
  <si>
    <t>903</t>
  </si>
  <si>
    <t>Boothbay-Boothbay Hbr CSD</t>
  </si>
  <si>
    <t>Boothbay</t>
  </si>
  <si>
    <t>Boothbay Harbor</t>
  </si>
  <si>
    <t>Mt Desert CSD</t>
  </si>
  <si>
    <t>Airline CSD</t>
  </si>
  <si>
    <t>Amherst</t>
  </si>
  <si>
    <t>Aurora</t>
  </si>
  <si>
    <t>Great Pond</t>
  </si>
  <si>
    <t>Osborn</t>
  </si>
  <si>
    <t>East Range CSD</t>
  </si>
  <si>
    <t>Topsfield</t>
  </si>
  <si>
    <t>Deer Isle-Stonington CSD</t>
  </si>
  <si>
    <t>Deer Isle</t>
  </si>
  <si>
    <t>Stonington</t>
  </si>
  <si>
    <t>Great Salt Bay CSD</t>
  </si>
  <si>
    <t>Moosabec CSD</t>
  </si>
  <si>
    <t>Wells-Ogunquit CSD</t>
  </si>
  <si>
    <t>Wells</t>
  </si>
  <si>
    <t>Ogunquit</t>
  </si>
  <si>
    <t>Five Town CSD</t>
  </si>
  <si>
    <t>Public Charter Schools</t>
  </si>
  <si>
    <t>Acadia Academy</t>
  </si>
  <si>
    <t>Baxter Academy for Technology and Sciences</t>
  </si>
  <si>
    <t>Community Regional Charter School (formerly Cornville)</t>
  </si>
  <si>
    <t>Ecology Learning Center</t>
  </si>
  <si>
    <t>Fiddlehead School of Arts and Sciences</t>
  </si>
  <si>
    <t>Harpswell Coastal Academy</t>
  </si>
  <si>
    <t>Maine Academy of Natural Sciences</t>
  </si>
  <si>
    <t>Maine Connections Academy</t>
  </si>
  <si>
    <t>Maine Virtual Academy</t>
  </si>
  <si>
    <t>Maine Arts Academy (formerly Snow Pond)</t>
  </si>
  <si>
    <t>Maine Ocean School (Magnet)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</si>
</sst>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000"/>
  </numFmts>
  <fonts count="1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7" fillId="0" borderId="0"/>
  </cellStyleXfs>
  <cellXfs count="78">
    <xf numFmtId="0" fontId="0" fillId="0" borderId="0" xfId="0"/>
    <xf numFmtId="0" fontId="1" fillId="0" borderId="0" xfId="0" applyFont="1"/>
    <xf numFmtId="14" fontId="2" fillId="0" borderId="0" xfId="0" applyNumberFormat="1" applyFont="1"/>
    <xf numFmtId="14" fontId="0" fillId="0" borderId="0" xfId="0" applyNumberFormat="1"/>
    <xf numFmtId="3" fontId="3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left" wrapText="1"/>
    </xf>
    <xf numFmtId="3" fontId="5" fillId="0" borderId="0" xfId="0" applyNumberFormat="1" applyFont="1" applyAlignment="1">
      <alignment horizontal="left" wrapText="1"/>
    </xf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2" applyFont="1" applyFill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2" applyFont="1"/>
    <xf numFmtId="164" fontId="9" fillId="0" borderId="0" xfId="0" applyNumberFormat="1" applyFont="1" applyAlignment="1">
      <alignment horizontal="center"/>
    </xf>
    <xf numFmtId="7" fontId="0" fillId="0" borderId="0" xfId="0" applyNumberFormat="1"/>
    <xf numFmtId="2" fontId="0" fillId="0" borderId="0" xfId="0" applyNumberFormat="1"/>
    <xf numFmtId="10" fontId="0" fillId="0" borderId="0" xfId="1" applyNumberFormat="1" applyFont="1"/>
    <xf numFmtId="164" fontId="8" fillId="3" borderId="0" xfId="2" applyNumberFormat="1" applyFont="1" applyFill="1" applyAlignment="1">
      <alignment horizontal="center"/>
    </xf>
    <xf numFmtId="0" fontId="9" fillId="3" borderId="0" xfId="2" applyFont="1" applyFill="1"/>
    <xf numFmtId="164" fontId="9" fillId="3" borderId="0" xfId="0" applyNumberFormat="1" applyFont="1" applyFill="1" applyAlignment="1">
      <alignment horizontal="center"/>
    </xf>
    <xf numFmtId="0" fontId="0" fillId="3" borderId="0" xfId="0" applyFill="1"/>
    <xf numFmtId="7" fontId="0" fillId="3" borderId="0" xfId="0" applyNumberFormat="1" applyFill="1"/>
    <xf numFmtId="2" fontId="0" fillId="3" borderId="0" xfId="0" applyNumberFormat="1" applyFill="1"/>
    <xf numFmtId="0" fontId="9" fillId="0" borderId="0" xfId="0" applyFont="1"/>
    <xf numFmtId="0" fontId="9" fillId="3" borderId="0" xfId="0" applyFont="1" applyFill="1"/>
    <xf numFmtId="164" fontId="8" fillId="0" borderId="0" xfId="0" applyNumberFormat="1" applyFont="1" applyAlignment="1">
      <alignment horizontal="center"/>
    </xf>
    <xf numFmtId="164" fontId="8" fillId="3" borderId="0" xfId="0" applyNumberFormat="1" applyFont="1" applyFill="1" applyAlignment="1">
      <alignment horizontal="center"/>
    </xf>
    <xf numFmtId="49" fontId="6" fillId="4" borderId="0" xfId="0" applyNumberFormat="1" applyFont="1" applyFill="1"/>
    <xf numFmtId="0" fontId="6" fillId="4" borderId="0" xfId="0" applyFont="1" applyFill="1" applyAlignment="1">
      <alignment horizontal="center"/>
    </xf>
    <xf numFmtId="49" fontId="2" fillId="4" borderId="0" xfId="0" applyNumberFormat="1" applyFont="1" applyFill="1"/>
    <xf numFmtId="0" fontId="2" fillId="4" borderId="0" xfId="0" applyFont="1" applyFill="1"/>
    <xf numFmtId="7" fontId="2" fillId="5" borderId="0" xfId="0" applyNumberFormat="1" applyFont="1" applyFill="1"/>
    <xf numFmtId="2" fontId="2" fillId="5" borderId="0" xfId="0" applyNumberFormat="1" applyFont="1" applyFill="1"/>
    <xf numFmtId="0" fontId="6" fillId="4" borderId="0" xfId="0" applyFont="1" applyFill="1" applyAlignment="1">
      <alignment horizontal="left"/>
    </xf>
    <xf numFmtId="49" fontId="6" fillId="6" borderId="0" xfId="0" applyNumberFormat="1" applyFont="1" applyFill="1"/>
    <xf numFmtId="49" fontId="6" fillId="6" borderId="0" xfId="0" applyNumberFormat="1" applyFont="1" applyFill="1" applyAlignment="1">
      <alignment horizontal="center"/>
    </xf>
    <xf numFmtId="0" fontId="2" fillId="6" borderId="0" xfId="0" applyFont="1" applyFill="1"/>
    <xf numFmtId="49" fontId="0" fillId="6" borderId="0" xfId="0" applyNumberFormat="1" applyFill="1"/>
    <xf numFmtId="0" fontId="0" fillId="6" borderId="0" xfId="0" applyFill="1"/>
    <xf numFmtId="7" fontId="2" fillId="7" borderId="0" xfId="0" applyNumberFormat="1" applyFont="1" applyFill="1"/>
    <xf numFmtId="2" fontId="2" fillId="7" borderId="0" xfId="0" applyNumberFormat="1" applyFont="1" applyFill="1"/>
    <xf numFmtId="49" fontId="6" fillId="8" borderId="0" xfId="0" applyNumberFormat="1" applyFont="1" applyFill="1"/>
    <xf numFmtId="0" fontId="6" fillId="8" borderId="0" xfId="0" applyFont="1" applyFill="1" applyAlignment="1">
      <alignment horizontal="center"/>
    </xf>
    <xf numFmtId="0" fontId="2" fillId="8" borderId="0" xfId="0" applyFont="1" applyFill="1"/>
    <xf numFmtId="7" fontId="2" fillId="9" borderId="0" xfId="0" applyNumberFormat="1" applyFont="1" applyFill="1"/>
    <xf numFmtId="2" fontId="2" fillId="9" borderId="0" xfId="0" applyNumberFormat="1" applyFont="1" applyFill="1"/>
    <xf numFmtId="10" fontId="0" fillId="0" borderId="0" xfId="1" applyNumberFormat="1" applyFont="1" applyFill="1"/>
    <xf numFmtId="0" fontId="6" fillId="8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49" fontId="6" fillId="10" borderId="0" xfId="0" applyNumberFormat="1" applyFont="1" applyFill="1"/>
    <xf numFmtId="0" fontId="6" fillId="10" borderId="0" xfId="0" applyFont="1" applyFill="1" applyAlignment="1">
      <alignment horizontal="center"/>
    </xf>
    <xf numFmtId="0" fontId="2" fillId="10" borderId="0" xfId="0" applyFont="1" applyFill="1"/>
    <xf numFmtId="7" fontId="2" fillId="10" borderId="0" xfId="0" applyNumberFormat="1" applyFont="1" applyFill="1"/>
    <xf numFmtId="2" fontId="2" fillId="10" borderId="0" xfId="0" applyNumberFormat="1" applyFont="1" applyFill="1"/>
    <xf numFmtId="164" fontId="8" fillId="11" borderId="0" xfId="0" applyNumberFormat="1" applyFont="1" applyFill="1" applyAlignment="1">
      <alignment horizontal="center"/>
    </xf>
    <xf numFmtId="0" fontId="2" fillId="11" borderId="0" xfId="0" applyFont="1" applyFill="1"/>
    <xf numFmtId="164" fontId="9" fillId="11" borderId="0" xfId="0" applyNumberFormat="1" applyFont="1" applyFill="1" applyAlignment="1">
      <alignment horizontal="center"/>
    </xf>
    <xf numFmtId="0" fontId="0" fillId="11" borderId="0" xfId="0" applyFill="1"/>
    <xf numFmtId="7" fontId="0" fillId="11" borderId="0" xfId="0" applyNumberFormat="1" applyFill="1"/>
    <xf numFmtId="2" fontId="0" fillId="11" borderId="0" xfId="0" applyNumberFormat="1" applyFill="1"/>
    <xf numFmtId="0" fontId="6" fillId="8" borderId="0" xfId="0" applyNumberFormat="1" applyFont="1" applyFill="1"/>
    <xf numFmtId="0" fontId="8" fillId="0" borderId="0" xfId="0" applyNumberFormat="1" applyFont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6" fillId="4" borderId="0" xfId="0" applyNumberFormat="1" applyFont="1" applyFill="1"/>
    <xf numFmtId="0" fontId="6" fillId="4" borderId="0" xfId="0" applyNumberFormat="1" applyFont="1" applyFill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left"/>
    </xf>
    <xf numFmtId="164" fontId="8" fillId="3" borderId="0" xfId="0" applyNumberFormat="1" applyFont="1" applyFill="1" applyAlignment="1">
      <alignment horizontal="left"/>
    </xf>
  </cellXfs>
  <cellStyles count="3">
    <cellStyle name="Normal" xfId="0" builtinId="0"/>
    <cellStyle name="Normal 6" xfId="2" xr:uid="{F157FD6C-6F13-4466-AE55-63926B1677F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PA/ED281/FY23/_FY23_GPA_Preliminary_01Jun2022_PreK_CTE_Bu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REFORMS"/>
      <sheetName val="Parameters New Units"/>
      <sheetName val="Corrections"/>
      <sheetName val="Pending Corrections"/>
      <sheetName val="AdvImpAdj"/>
      <sheetName val="DS Adj Mill Rate"/>
      <sheetName val="Statewide Adjustments"/>
      <sheetName val="Revised GPA for Part C"/>
      <sheetName val="Conforming Districts"/>
      <sheetName val="Pupils detail New Units"/>
      <sheetName val="Pupils by New SAUs"/>
      <sheetName val="Declining Enroll"/>
      <sheetName val="Home School Adj"/>
      <sheetName val="Vals by Town New Units"/>
      <sheetName val="Vals by New SAUs"/>
      <sheetName val="Vals and Pupils New Units"/>
      <sheetName val="Vals and Pupils Web"/>
      <sheetName val="Val Pupils by Twn web"/>
      <sheetName val="Val Impact"/>
      <sheetName val="Sheet1"/>
      <sheetName val="Oper Costs New Units"/>
      <sheetName val="PreSchool Oper"/>
      <sheetName val="New SAD and CSD Detail"/>
      <sheetName val="IsolSmSch Non K8"/>
      <sheetName val="IsolSmSch K8"/>
      <sheetName val="IsolSmSchSec"/>
      <sheetName val="Othr Subs New Units"/>
      <sheetName val="Debt Service keep"/>
      <sheetName val="Debt Serv New Units"/>
      <sheetName val="DebtServ New RSU Split"/>
      <sheetName val="Debt Serv Adj all SAUs"/>
      <sheetName val="New RSU and AOS Detail"/>
      <sheetName val="Teacher Retirement"/>
      <sheetName val="Charter Magnet Schools"/>
      <sheetName val="SAU Totals New Units"/>
      <sheetName val="Comparisons"/>
      <sheetName val="SAU Totals w Towns New Units"/>
      <sheetName val="SRRF Forgiveness"/>
      <sheetName val="Warrant Article Sec F"/>
      <sheetName val="ESCs"/>
      <sheetName val="LD 598 Disadv adj"/>
      <sheetName val="Min SAUs"/>
      <sheetName val="Min SAUs with Towns"/>
      <sheetName val="Min SAUs Only Data"/>
      <sheetName val="Conforming IC Systems"/>
      <sheetName val="one twelve DS"/>
      <sheetName val="Minimum Spec Ed New Units"/>
      <sheetName val="Minimum subsidy New Units"/>
      <sheetName val="MinSpecEd RSUsAOSs New Units"/>
      <sheetName val="Upload RSU MinSped"/>
      <sheetName val="Federal State Fiscal Support"/>
      <sheetName val="Misc. Adjustments New Units"/>
      <sheetName val="MaineCareSeed Adj SPPS"/>
      <sheetName val="MeCareSeed Adj Public"/>
      <sheetName val="Web Posting"/>
      <sheetName val="Web Posting Internal"/>
      <sheetName val="OLD--&gt;"/>
      <sheetName val="Part C"/>
      <sheetName val="By C &amp; O"/>
      <sheetName val="Part C Summary"/>
      <sheetName val="Web Posting External"/>
      <sheetName val="Sort by State Subsidy Amount"/>
      <sheetName val="Web Posting NEW"/>
      <sheetName val="OLD Web Posting"/>
      <sheetName val="LD1422"/>
      <sheetName val="SW Sal 38"/>
      <sheetName val="Charter Sch Template data"/>
      <sheetName val="ED 850 01 New Units"/>
      <sheetName val="FY14 vs FY13"/>
      <sheetName val="Correction Comparison"/>
      <sheetName val="Enacted vs Proposed"/>
      <sheetName val="Enacted vs Proposed 2"/>
      <sheetName val="Web Posting 2"/>
      <sheetName val="Commissioner's Request"/>
      <sheetName val="Governor's Request"/>
      <sheetName val="Cmp to 28pt1m less"/>
      <sheetName val="Less 28pt1 less 14pt5"/>
      <sheetName val="Governor's Request 2"/>
      <sheetName val="Educ Comm Rqst"/>
      <sheetName val="Jim Rqst 1"/>
      <sheetName val="New FY14vsFY14"/>
      <sheetName val="FY14vsFY14"/>
      <sheetName val="New FY14vsFY14 V2"/>
      <sheetName val="Simplified List"/>
      <sheetName val="Sheet2"/>
      <sheetName val="Comparison"/>
      <sheetName val="Rqst Subsidy Per Pupil"/>
      <sheetName val="Proposed Min Disadv"/>
      <sheetName val="Oper Comparison"/>
      <sheetName val="Other Sub Comparison"/>
      <sheetName val="DS Comparison"/>
      <sheetName val="Summary Comparison"/>
      <sheetName val="Penalties State Totals"/>
      <sheetName val="Penalties by Unit"/>
      <sheetName val="NonConform Unit Penalties"/>
      <sheetName val="No Penalties"/>
      <sheetName val="Penalty Amount"/>
      <sheetName val="Cmp to Un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0">
          <cell r="L10">
            <v>3965241.1959000002</v>
          </cell>
          <cell r="AE10">
            <v>3508257.3800000004</v>
          </cell>
          <cell r="AG10">
            <v>5.3339949495304486</v>
          </cell>
        </row>
        <row r="11">
          <cell r="L11">
            <v>720452.15999999992</v>
          </cell>
          <cell r="AE11">
            <v>402806.66</v>
          </cell>
          <cell r="AG11">
            <v>7.0999999242068146</v>
          </cell>
        </row>
        <row r="12">
          <cell r="L12">
            <v>958343.96000000008</v>
          </cell>
          <cell r="AE12">
            <v>602316.66</v>
          </cell>
          <cell r="AG12">
            <v>7.0999999493123767</v>
          </cell>
        </row>
        <row r="13">
          <cell r="L13">
            <v>1771637.2978999999</v>
          </cell>
          <cell r="AE13">
            <v>667879.31999999995</v>
          </cell>
          <cell r="AG13">
            <v>7.0999999893693362</v>
          </cell>
        </row>
        <row r="14">
          <cell r="L14">
            <v>1732961.0299999998</v>
          </cell>
          <cell r="AE14">
            <v>635923.34</v>
          </cell>
          <cell r="AG14">
            <v>7.1000000480089316</v>
          </cell>
        </row>
        <row r="15">
          <cell r="L15">
            <v>49483622.215499997</v>
          </cell>
          <cell r="AE15">
            <v>14867518.34</v>
          </cell>
          <cell r="AG15">
            <v>7.1000000020534699</v>
          </cell>
        </row>
        <row r="16">
          <cell r="L16">
            <v>27083361.630799998</v>
          </cell>
          <cell r="AE16">
            <v>11763635</v>
          </cell>
          <cell r="AG16">
            <v>7.1000000000000005</v>
          </cell>
        </row>
        <row r="17">
          <cell r="L17">
            <v>2808760.2571999999</v>
          </cell>
          <cell r="AE17">
            <v>2307855</v>
          </cell>
          <cell r="AG17">
            <v>7.1000000000000005</v>
          </cell>
        </row>
        <row r="18">
          <cell r="L18">
            <v>42905929.870499998</v>
          </cell>
          <cell r="AE18">
            <v>19000665</v>
          </cell>
          <cell r="AG18">
            <v>7.1000000000000005</v>
          </cell>
        </row>
        <row r="19">
          <cell r="L19">
            <v>4482614.7750000004</v>
          </cell>
          <cell r="AE19">
            <v>3821340.5</v>
          </cell>
          <cell r="AG19">
            <v>3.5215008163537158</v>
          </cell>
        </row>
        <row r="20">
          <cell r="L20">
            <v>408576.01650000009</v>
          </cell>
          <cell r="AE20">
            <v>373688.83</v>
          </cell>
          <cell r="AG20">
            <v>7.0999999430007055</v>
          </cell>
        </row>
        <row r="21">
          <cell r="L21">
            <v>74154.990000000005</v>
          </cell>
          <cell r="AE21">
            <v>68443.990000000005</v>
          </cell>
          <cell r="AG21">
            <v>1.3124446788111219</v>
          </cell>
        </row>
        <row r="22">
          <cell r="L22">
            <v>31735976.808499999</v>
          </cell>
          <cell r="AE22">
            <v>18761513.34</v>
          </cell>
          <cell r="AG22">
            <v>7.1000000016272677</v>
          </cell>
        </row>
        <row r="23">
          <cell r="L23">
            <v>4549235.6825000001</v>
          </cell>
          <cell r="AE23">
            <v>4129021.6799999997</v>
          </cell>
          <cell r="AG23">
            <v>5.4520532770475585</v>
          </cell>
        </row>
        <row r="24">
          <cell r="L24">
            <v>215577.18</v>
          </cell>
          <cell r="AE24">
            <v>201411.93</v>
          </cell>
          <cell r="AG24">
            <v>2.1533706063911993</v>
          </cell>
        </row>
        <row r="25">
          <cell r="L25">
            <v>379626.85</v>
          </cell>
          <cell r="AE25">
            <v>350829.49</v>
          </cell>
          <cell r="AG25">
            <v>4.518855445400038</v>
          </cell>
        </row>
        <row r="26">
          <cell r="L26">
            <v>18449472.174400002</v>
          </cell>
          <cell r="AE26">
            <v>5389491.6600000001</v>
          </cell>
          <cell r="AG26">
            <v>7.0999999943352732</v>
          </cell>
        </row>
        <row r="27">
          <cell r="L27">
            <v>442227.48</v>
          </cell>
          <cell r="AE27">
            <v>259031.66</v>
          </cell>
          <cell r="AG27">
            <v>7.0999998821379613</v>
          </cell>
        </row>
        <row r="28">
          <cell r="L28">
            <v>124582.51</v>
          </cell>
          <cell r="AE28">
            <v>95613.34</v>
          </cell>
          <cell r="AG28">
            <v>7.1000003193069228</v>
          </cell>
        </row>
        <row r="29">
          <cell r="L29">
            <v>3979956.11</v>
          </cell>
          <cell r="AE29">
            <v>3527501.83</v>
          </cell>
          <cell r="AG29">
            <v>3.3014102523207072</v>
          </cell>
        </row>
        <row r="30">
          <cell r="L30">
            <v>1238860.68</v>
          </cell>
          <cell r="AE30">
            <v>1067781.06</v>
          </cell>
          <cell r="AG30">
            <v>2.9464157284768215</v>
          </cell>
        </row>
        <row r="31">
          <cell r="L31">
            <v>1221571.8800000001</v>
          </cell>
          <cell r="AE31">
            <v>1114183.8199999998</v>
          </cell>
          <cell r="AG31">
            <v>2.7023619209313603</v>
          </cell>
        </row>
        <row r="32">
          <cell r="L32">
            <v>31525308.984200001</v>
          </cell>
          <cell r="AE32">
            <v>17573210</v>
          </cell>
          <cell r="AG32">
            <v>7.1000000000000005</v>
          </cell>
        </row>
        <row r="33">
          <cell r="L33">
            <v>617244.5</v>
          </cell>
          <cell r="AE33">
            <v>281160</v>
          </cell>
          <cell r="AG33">
            <v>7.1000000000000005</v>
          </cell>
        </row>
        <row r="34">
          <cell r="L34">
            <v>69903.72</v>
          </cell>
          <cell r="AE34">
            <v>62067.82</v>
          </cell>
          <cell r="AG34">
            <v>1.7525031364470294</v>
          </cell>
        </row>
        <row r="35">
          <cell r="L35">
            <v>5843695.7699999996</v>
          </cell>
          <cell r="AE35">
            <v>1175641.6599999999</v>
          </cell>
          <cell r="AG35">
            <v>7.0999999740312019</v>
          </cell>
        </row>
        <row r="36">
          <cell r="L36">
            <v>18138130.2324</v>
          </cell>
          <cell r="AE36">
            <v>16160901.66</v>
          </cell>
          <cell r="AG36">
            <v>7.0999999981108726</v>
          </cell>
        </row>
        <row r="37">
          <cell r="L37">
            <v>54484.34</v>
          </cell>
          <cell r="AE37">
            <v>52996.009999999995</v>
          </cell>
          <cell r="AG37">
            <v>1.3617818298776716</v>
          </cell>
        </row>
        <row r="38">
          <cell r="L38">
            <v>209921.58</v>
          </cell>
          <cell r="AE38">
            <v>173595</v>
          </cell>
          <cell r="AG38">
            <v>7.1000000000000005</v>
          </cell>
        </row>
        <row r="39">
          <cell r="L39">
            <v>843626.27</v>
          </cell>
          <cell r="AE39">
            <v>762164.49</v>
          </cell>
          <cell r="AG39">
            <v>2.7503379650564286</v>
          </cell>
        </row>
        <row r="40">
          <cell r="L40">
            <v>658031.77</v>
          </cell>
          <cell r="AE40">
            <v>127800</v>
          </cell>
          <cell r="AG40">
            <v>7.1000000000000005</v>
          </cell>
        </row>
        <row r="41">
          <cell r="L41">
            <v>592752.2696</v>
          </cell>
          <cell r="AE41">
            <v>210160</v>
          </cell>
          <cell r="AG41">
            <v>7.1000000000000005</v>
          </cell>
        </row>
        <row r="42">
          <cell r="L42">
            <v>1300507.76</v>
          </cell>
          <cell r="AE42">
            <v>667636.66</v>
          </cell>
          <cell r="AG42">
            <v>7.0999999542715351</v>
          </cell>
        </row>
        <row r="43">
          <cell r="L43">
            <v>167525.46</v>
          </cell>
          <cell r="AE43">
            <v>161340.10999999999</v>
          </cell>
          <cell r="AG43">
            <v>6.427892828685259</v>
          </cell>
        </row>
        <row r="44">
          <cell r="L44">
            <v>154855.81</v>
          </cell>
          <cell r="AE44">
            <v>148108.4</v>
          </cell>
          <cell r="AG44">
            <v>3.3584671201814058</v>
          </cell>
        </row>
        <row r="45">
          <cell r="L45">
            <v>298326.76</v>
          </cell>
          <cell r="AE45">
            <v>215418.97</v>
          </cell>
          <cell r="AG45">
            <v>1.1538241564006428</v>
          </cell>
        </row>
        <row r="46">
          <cell r="L46">
            <v>78085.98</v>
          </cell>
          <cell r="AE46">
            <v>76261.179999999993</v>
          </cell>
          <cell r="AG46">
            <v>4.1825145188759505</v>
          </cell>
        </row>
        <row r="47">
          <cell r="L47">
            <v>984723.5199999999</v>
          </cell>
          <cell r="AE47">
            <v>448246.66</v>
          </cell>
          <cell r="AG47">
            <v>7.0999999318901788</v>
          </cell>
        </row>
        <row r="48">
          <cell r="L48">
            <v>1397417.16</v>
          </cell>
          <cell r="AE48">
            <v>828496.1</v>
          </cell>
          <cell r="AG48">
            <v>7.0999999725768168</v>
          </cell>
        </row>
        <row r="49">
          <cell r="L49">
            <v>4061639.6161000002</v>
          </cell>
          <cell r="AE49">
            <v>1792986.66</v>
          </cell>
          <cell r="AG49">
            <v>7.0999999829725446</v>
          </cell>
        </row>
        <row r="50">
          <cell r="L50">
            <v>110541.31</v>
          </cell>
          <cell r="AE50">
            <v>104444.56999999999</v>
          </cell>
          <cell r="AG50">
            <v>2.8381676630434782</v>
          </cell>
        </row>
        <row r="51">
          <cell r="L51">
            <v>2717603.2619999996</v>
          </cell>
          <cell r="AE51">
            <v>1939601.66</v>
          </cell>
          <cell r="AG51">
            <v>7.0999999842596546</v>
          </cell>
        </row>
        <row r="52">
          <cell r="L52">
            <v>115100.93</v>
          </cell>
          <cell r="AE52">
            <v>71710</v>
          </cell>
          <cell r="AG52">
            <v>7.1000000000000005</v>
          </cell>
        </row>
        <row r="53">
          <cell r="L53">
            <v>395539.01999999996</v>
          </cell>
          <cell r="AE53">
            <v>130640</v>
          </cell>
          <cell r="AG53">
            <v>7.1000000000000005</v>
          </cell>
        </row>
        <row r="54">
          <cell r="L54">
            <v>61520.26</v>
          </cell>
          <cell r="AE54">
            <v>34080</v>
          </cell>
          <cell r="AG54">
            <v>7.1000000000000005</v>
          </cell>
        </row>
        <row r="55">
          <cell r="L55">
            <v>878554.58</v>
          </cell>
          <cell r="AE55">
            <v>626930</v>
          </cell>
          <cell r="AG55">
            <v>7.1000000000000005</v>
          </cell>
        </row>
        <row r="56">
          <cell r="L56">
            <v>2394385.3405999998</v>
          </cell>
          <cell r="AE56">
            <v>666216.66</v>
          </cell>
          <cell r="AG56">
            <v>7.0999999541740682</v>
          </cell>
        </row>
        <row r="57">
          <cell r="L57">
            <v>2223084.8300999999</v>
          </cell>
          <cell r="AE57">
            <v>460790</v>
          </cell>
          <cell r="AG57">
            <v>7.1000000000000005</v>
          </cell>
        </row>
        <row r="58">
          <cell r="L58">
            <v>2027995.9447000001</v>
          </cell>
          <cell r="AE58">
            <v>1741200.9</v>
          </cell>
          <cell r="AG58">
            <v>6.5742907306022271</v>
          </cell>
        </row>
        <row r="59">
          <cell r="L59">
            <v>1380968.8307999999</v>
          </cell>
          <cell r="AE59">
            <v>1025003.34</v>
          </cell>
          <cell r="AG59">
            <v>7.1000000297852681</v>
          </cell>
        </row>
        <row r="60">
          <cell r="L60">
            <v>2054562.3900000001</v>
          </cell>
          <cell r="AE60">
            <v>1647791.66</v>
          </cell>
          <cell r="AG60">
            <v>7.0999999814721715</v>
          </cell>
        </row>
        <row r="61">
          <cell r="L61">
            <v>15465991.057000002</v>
          </cell>
          <cell r="AE61">
            <v>7882538.3399999999</v>
          </cell>
          <cell r="AG61">
            <v>7.1000000038731175</v>
          </cell>
        </row>
        <row r="62">
          <cell r="L62">
            <v>863863.45</v>
          </cell>
          <cell r="AE62">
            <v>728766.2</v>
          </cell>
          <cell r="AG62">
            <v>4.1803032584709436</v>
          </cell>
        </row>
        <row r="63">
          <cell r="L63">
            <v>28450482.3631</v>
          </cell>
          <cell r="AE63">
            <v>19281351.66</v>
          </cell>
          <cell r="AG63">
            <v>7.0999999984166049</v>
          </cell>
        </row>
        <row r="64">
          <cell r="L64">
            <v>1682458.55</v>
          </cell>
          <cell r="AE64">
            <v>1271846.6599999999</v>
          </cell>
          <cell r="AG64">
            <v>7.0999999759955337</v>
          </cell>
        </row>
        <row r="65">
          <cell r="L65">
            <v>1481636.35</v>
          </cell>
          <cell r="AE65">
            <v>1331430.9400000002</v>
          </cell>
          <cell r="AG65">
            <v>2.740415642688073</v>
          </cell>
        </row>
        <row r="66">
          <cell r="L66">
            <v>346632.85</v>
          </cell>
          <cell r="AE66">
            <v>231105</v>
          </cell>
          <cell r="AG66">
            <v>7.1000000000000005</v>
          </cell>
        </row>
        <row r="67">
          <cell r="L67">
            <v>7413892.0252</v>
          </cell>
          <cell r="AE67">
            <v>2262415</v>
          </cell>
          <cell r="AG67">
            <v>7.1000000000000005</v>
          </cell>
        </row>
        <row r="68">
          <cell r="L68">
            <v>0</v>
          </cell>
          <cell r="AE68">
            <v>0</v>
          </cell>
          <cell r="AG68">
            <v>0</v>
          </cell>
        </row>
        <row r="69">
          <cell r="L69">
            <v>36123382.082000002</v>
          </cell>
          <cell r="AE69">
            <v>14084033.34</v>
          </cell>
          <cell r="AG69">
            <v>7.100000002167703</v>
          </cell>
        </row>
        <row r="70">
          <cell r="L70">
            <v>409659.42</v>
          </cell>
          <cell r="AE70">
            <v>175606.66</v>
          </cell>
          <cell r="AG70">
            <v>7.0999998261455506</v>
          </cell>
        </row>
        <row r="71">
          <cell r="L71">
            <v>120505.20999999999</v>
          </cell>
          <cell r="AE71">
            <v>105313.58</v>
          </cell>
          <cell r="AG71">
            <v>2.8208994894723167</v>
          </cell>
        </row>
        <row r="72">
          <cell r="L72">
            <v>3087110.0999999996</v>
          </cell>
          <cell r="AE72">
            <v>511318.34</v>
          </cell>
          <cell r="AG72">
            <v>7.1000000597084005</v>
          </cell>
        </row>
        <row r="73">
          <cell r="L73">
            <v>1981570.75</v>
          </cell>
          <cell r="AE73">
            <v>1626855.2200000002</v>
          </cell>
          <cell r="AG73">
            <v>5.3424176614937142</v>
          </cell>
        </row>
        <row r="74">
          <cell r="L74">
            <v>3575056.2881</v>
          </cell>
          <cell r="AE74">
            <v>2704153.34</v>
          </cell>
          <cell r="AG74">
            <v>7.1000000112900397</v>
          </cell>
        </row>
        <row r="75">
          <cell r="L75">
            <v>1162371.71</v>
          </cell>
          <cell r="AE75">
            <v>396416.66</v>
          </cell>
          <cell r="AG75">
            <v>7.0999999229850737</v>
          </cell>
        </row>
        <row r="76">
          <cell r="L76">
            <v>11359412.037800001</v>
          </cell>
          <cell r="AE76">
            <v>4005465</v>
          </cell>
          <cell r="AG76">
            <v>7.1000000000000005</v>
          </cell>
        </row>
        <row r="77">
          <cell r="L77">
            <v>37630.83</v>
          </cell>
          <cell r="AE77">
            <v>28439.040000000001</v>
          </cell>
          <cell r="AG77">
            <v>2.4306871794871796</v>
          </cell>
        </row>
        <row r="78">
          <cell r="L78">
            <v>2194870.5519000003</v>
          </cell>
          <cell r="AE78">
            <v>1071399.56</v>
          </cell>
          <cell r="AG78">
            <v>7.09999997548067</v>
          </cell>
        </row>
        <row r="79">
          <cell r="L79">
            <v>40405.06</v>
          </cell>
          <cell r="AE79">
            <v>38820.159999999996</v>
          </cell>
          <cell r="AG79">
            <v>0.50547083333333331</v>
          </cell>
        </row>
        <row r="80">
          <cell r="L80">
            <v>1019490.5700000001</v>
          </cell>
          <cell r="AE80">
            <v>919427.49</v>
          </cell>
          <cell r="AG80">
            <v>2.2483554550443063</v>
          </cell>
        </row>
        <row r="81">
          <cell r="L81">
            <v>4720829.3593000006</v>
          </cell>
          <cell r="AE81">
            <v>2614101.66</v>
          </cell>
          <cell r="AG81">
            <v>7.0999999883210361</v>
          </cell>
        </row>
        <row r="82">
          <cell r="L82">
            <v>835408.68720000004</v>
          </cell>
          <cell r="AE82">
            <v>419610</v>
          </cell>
          <cell r="AG82">
            <v>7.1000000000000005</v>
          </cell>
        </row>
        <row r="83">
          <cell r="L83">
            <v>992613.08469999989</v>
          </cell>
          <cell r="AE83">
            <v>761544.72</v>
          </cell>
          <cell r="AG83">
            <v>7.0999999813536885</v>
          </cell>
        </row>
        <row r="84">
          <cell r="L84">
            <v>0</v>
          </cell>
          <cell r="AE84">
            <v>0</v>
          </cell>
          <cell r="AG84">
            <v>0</v>
          </cell>
        </row>
        <row r="85">
          <cell r="L85">
            <v>12727155.245999999</v>
          </cell>
          <cell r="AE85">
            <v>11148918.6</v>
          </cell>
          <cell r="AG85">
            <v>5.8487153076602487</v>
          </cell>
        </row>
        <row r="86">
          <cell r="L86">
            <v>118995.72</v>
          </cell>
          <cell r="AE86">
            <v>105849.96</v>
          </cell>
          <cell r="AG86">
            <v>0.95317388563710037</v>
          </cell>
        </row>
        <row r="87">
          <cell r="L87">
            <v>27481.53</v>
          </cell>
          <cell r="AE87">
            <v>26542.98</v>
          </cell>
          <cell r="AG87">
            <v>0.35868891891891891</v>
          </cell>
        </row>
        <row r="88">
          <cell r="L88">
            <v>2121739.8284</v>
          </cell>
          <cell r="AE88">
            <v>1885806.8900000001</v>
          </cell>
          <cell r="AG88">
            <v>6.5657989478723398</v>
          </cell>
        </row>
        <row r="89">
          <cell r="L89">
            <v>82202763.816100001</v>
          </cell>
          <cell r="AE89">
            <v>17174781.66</v>
          </cell>
          <cell r="AG89">
            <v>7.099999998222394</v>
          </cell>
        </row>
        <row r="90">
          <cell r="L90">
            <v>3056553.86</v>
          </cell>
          <cell r="AE90">
            <v>490373.34</v>
          </cell>
          <cell r="AG90">
            <v>7.1000000622586876</v>
          </cell>
        </row>
        <row r="91">
          <cell r="L91">
            <v>8214.5</v>
          </cell>
          <cell r="AE91">
            <v>7848.75</v>
          </cell>
          <cell r="AG91">
            <v>0.21415416098226467</v>
          </cell>
        </row>
        <row r="92">
          <cell r="L92">
            <v>2961258.2249000003</v>
          </cell>
          <cell r="AE92">
            <v>2397118.61</v>
          </cell>
          <cell r="AG92">
            <v>7.0999999881524429</v>
          </cell>
        </row>
        <row r="93">
          <cell r="L93">
            <v>14895605.568300001</v>
          </cell>
          <cell r="AE93">
            <v>4417383.34</v>
          </cell>
          <cell r="AG93">
            <v>7.1000000069113316</v>
          </cell>
        </row>
        <row r="94">
          <cell r="L94">
            <v>46634.23</v>
          </cell>
          <cell r="AE94">
            <v>34462.070000000007</v>
          </cell>
          <cell r="AG94">
            <v>2.5878900478625773</v>
          </cell>
        </row>
        <row r="95">
          <cell r="L95">
            <v>394500.83999999997</v>
          </cell>
          <cell r="AE95">
            <v>355210.5</v>
          </cell>
          <cell r="AG95">
            <v>6.9264316342309504</v>
          </cell>
        </row>
        <row r="96">
          <cell r="L96">
            <v>3223634.8874999997</v>
          </cell>
          <cell r="AE96">
            <v>1000981.66</v>
          </cell>
          <cell r="AG96">
            <v>7.0999999694999412</v>
          </cell>
        </row>
        <row r="97">
          <cell r="L97">
            <v>1027902.428</v>
          </cell>
          <cell r="AE97">
            <v>883713.34</v>
          </cell>
          <cell r="AG97">
            <v>7.1000000345474019</v>
          </cell>
        </row>
        <row r="98">
          <cell r="L98">
            <v>57181.3</v>
          </cell>
          <cell r="AE98">
            <v>50798.16</v>
          </cell>
          <cell r="AG98">
            <v>3.5073529000541521</v>
          </cell>
        </row>
        <row r="99">
          <cell r="L99">
            <v>5355519.4501</v>
          </cell>
          <cell r="AE99">
            <v>2360276.66</v>
          </cell>
          <cell r="AG99">
            <v>7.0999999870650763</v>
          </cell>
        </row>
        <row r="100">
          <cell r="L100">
            <v>830411.85</v>
          </cell>
          <cell r="AE100">
            <v>272166.65999999997</v>
          </cell>
          <cell r="AG100">
            <v>7.099999887826085</v>
          </cell>
        </row>
        <row r="101">
          <cell r="L101">
            <v>60691.780000000006</v>
          </cell>
          <cell r="AE101">
            <v>54432.15</v>
          </cell>
          <cell r="AG101">
            <v>1.9817530099301819</v>
          </cell>
        </row>
        <row r="102">
          <cell r="L102">
            <v>1525339.5049999999</v>
          </cell>
          <cell r="AE102">
            <v>438425</v>
          </cell>
          <cell r="AG102">
            <v>7.1000000000000005</v>
          </cell>
        </row>
        <row r="103">
          <cell r="L103">
            <v>4587893.415</v>
          </cell>
          <cell r="AE103">
            <v>1373021.66</v>
          </cell>
          <cell r="AG103">
            <v>7.0999999777643703</v>
          </cell>
        </row>
        <row r="104">
          <cell r="L104">
            <v>5027807.8038999997</v>
          </cell>
          <cell r="AE104">
            <v>1210668.3400000001</v>
          </cell>
          <cell r="AG104">
            <v>7.1000000252174766</v>
          </cell>
        </row>
        <row r="105">
          <cell r="L105">
            <v>34268.424999999996</v>
          </cell>
          <cell r="AE105">
            <v>29080.819999999996</v>
          </cell>
          <cell r="AG105">
            <v>0.35791778461538459</v>
          </cell>
        </row>
        <row r="106">
          <cell r="L106">
            <v>14460.75</v>
          </cell>
          <cell r="AE106">
            <v>13916.4</v>
          </cell>
          <cell r="AG106">
            <v>1.2048831168831169</v>
          </cell>
        </row>
        <row r="107">
          <cell r="L107">
            <v>2124354.7850000001</v>
          </cell>
          <cell r="AE107">
            <v>1825328.8800000001</v>
          </cell>
          <cell r="AG107">
            <v>1.359422087109835</v>
          </cell>
        </row>
        <row r="108">
          <cell r="L108">
            <v>43705.95</v>
          </cell>
          <cell r="AE108">
            <v>37235.1</v>
          </cell>
          <cell r="AG108">
            <v>0.71836206249750512</v>
          </cell>
        </row>
        <row r="109">
          <cell r="L109">
            <v>1241434.5999999999</v>
          </cell>
          <cell r="AE109">
            <v>805527.82</v>
          </cell>
          <cell r="AG109">
            <v>7.0999999709134807</v>
          </cell>
        </row>
        <row r="110">
          <cell r="L110">
            <v>784936.72</v>
          </cell>
          <cell r="AE110">
            <v>269563.34000000003</v>
          </cell>
          <cell r="AG110">
            <v>7.1000001132572423</v>
          </cell>
        </row>
        <row r="111">
          <cell r="L111">
            <v>2859228.4499999997</v>
          </cell>
          <cell r="AE111">
            <v>2354360</v>
          </cell>
          <cell r="AG111">
            <v>7.1000000000000005</v>
          </cell>
        </row>
        <row r="112">
          <cell r="L112">
            <v>228219.86999999997</v>
          </cell>
          <cell r="AE112">
            <v>219697.13999999998</v>
          </cell>
          <cell r="AG112">
            <v>4.1387216586418942</v>
          </cell>
        </row>
        <row r="113">
          <cell r="L113">
            <v>2035428.4867999998</v>
          </cell>
          <cell r="AE113">
            <v>1848094.18</v>
          </cell>
          <cell r="AG113">
            <v>4.7873953413240606</v>
          </cell>
        </row>
        <row r="114">
          <cell r="L114">
            <v>187163.69999999998</v>
          </cell>
          <cell r="AE114">
            <v>168629.14</v>
          </cell>
          <cell r="AG114">
            <v>3.3804705872400307</v>
          </cell>
        </row>
        <row r="115">
          <cell r="L115">
            <v>6696536.7000000002</v>
          </cell>
          <cell r="AE115">
            <v>2744150</v>
          </cell>
          <cell r="AG115">
            <v>7.1000000000000005</v>
          </cell>
        </row>
        <row r="116">
          <cell r="L116">
            <v>1008476.57</v>
          </cell>
          <cell r="AE116">
            <v>842707.75</v>
          </cell>
          <cell r="AG116">
            <v>4.8697356255417512</v>
          </cell>
        </row>
        <row r="117">
          <cell r="L117">
            <v>1027444.5942000001</v>
          </cell>
          <cell r="AE117">
            <v>497000</v>
          </cell>
          <cell r="AG117">
            <v>7.1000000000000005</v>
          </cell>
        </row>
        <row r="118">
          <cell r="L118">
            <v>1282083.9000000001</v>
          </cell>
          <cell r="AE118">
            <v>1173820.2</v>
          </cell>
          <cell r="AG118">
            <v>5.6492509916567757</v>
          </cell>
        </row>
        <row r="119">
          <cell r="L119">
            <v>1137752.5699999998</v>
          </cell>
          <cell r="AE119">
            <v>680771.66</v>
          </cell>
          <cell r="AG119">
            <v>7.0999999551538329</v>
          </cell>
        </row>
        <row r="120">
          <cell r="L120">
            <v>59742.91</v>
          </cell>
          <cell r="AE120">
            <v>50139.070000000007</v>
          </cell>
          <cell r="AG120">
            <v>0.44410159433126667</v>
          </cell>
        </row>
        <row r="121">
          <cell r="L121">
            <v>461368.02</v>
          </cell>
          <cell r="AE121">
            <v>309750.69999999995</v>
          </cell>
          <cell r="AG121">
            <v>4.2518970487302674</v>
          </cell>
        </row>
        <row r="122">
          <cell r="L122">
            <v>92195404.972000003</v>
          </cell>
          <cell r="AE122">
            <v>74181155</v>
          </cell>
          <cell r="AG122">
            <v>7.1000000000000005</v>
          </cell>
        </row>
        <row r="123">
          <cell r="L123">
            <v>321231.63999999996</v>
          </cell>
          <cell r="AE123">
            <v>299485.82</v>
          </cell>
          <cell r="AG123">
            <v>1.6550749930920143</v>
          </cell>
        </row>
        <row r="124">
          <cell r="L124">
            <v>1483298.2</v>
          </cell>
          <cell r="AE124">
            <v>422450</v>
          </cell>
          <cell r="AG124">
            <v>7.1000000000000005</v>
          </cell>
        </row>
        <row r="125">
          <cell r="L125">
            <v>78950.429999999993</v>
          </cell>
          <cell r="AE125">
            <v>69635.639999999985</v>
          </cell>
          <cell r="AG125">
            <v>4.1449785714285712</v>
          </cell>
        </row>
        <row r="126">
          <cell r="L126">
            <v>918057.97</v>
          </cell>
          <cell r="AE126">
            <v>350030</v>
          </cell>
          <cell r="AG126">
            <v>7.1000000000000005</v>
          </cell>
        </row>
        <row r="127">
          <cell r="L127">
            <v>303748.84000000003</v>
          </cell>
          <cell r="AE127">
            <v>279902.46000000002</v>
          </cell>
          <cell r="AG127">
            <v>3.7748140256237357</v>
          </cell>
        </row>
        <row r="128">
          <cell r="L128">
            <v>35839758.385199994</v>
          </cell>
          <cell r="AE128">
            <v>18396691.66</v>
          </cell>
          <cell r="AG128">
            <v>7.0999999983404622</v>
          </cell>
        </row>
        <row r="129">
          <cell r="L129">
            <v>4017670.6384999999</v>
          </cell>
          <cell r="AE129">
            <v>3283664.8700000006</v>
          </cell>
          <cell r="AG129">
            <v>3.7886983616014778</v>
          </cell>
        </row>
        <row r="130">
          <cell r="L130">
            <v>49018171.162900001</v>
          </cell>
          <cell r="AE130">
            <v>11338700</v>
          </cell>
          <cell r="AG130">
            <v>7.1000000000000005</v>
          </cell>
        </row>
        <row r="131">
          <cell r="L131">
            <v>37818110.7861</v>
          </cell>
          <cell r="AE131">
            <v>32895601.66</v>
          </cell>
          <cell r="AG131">
            <v>7.0999999990719118</v>
          </cell>
        </row>
        <row r="132">
          <cell r="L132">
            <v>2758429.3850000002</v>
          </cell>
          <cell r="AE132">
            <v>2252838.9700000002</v>
          </cell>
          <cell r="AG132">
            <v>5.278235702074868</v>
          </cell>
        </row>
        <row r="133">
          <cell r="L133">
            <v>61475.83</v>
          </cell>
          <cell r="AE133">
            <v>53040.490000000005</v>
          </cell>
          <cell r="AG133">
            <v>4.6938486725663724</v>
          </cell>
        </row>
        <row r="134">
          <cell r="L134">
            <v>1849667.9499999997</v>
          </cell>
          <cell r="AE134">
            <v>1565195</v>
          </cell>
          <cell r="AG134">
            <v>7.1000000000000005</v>
          </cell>
        </row>
        <row r="135">
          <cell r="L135">
            <v>305477.62</v>
          </cell>
          <cell r="AE135">
            <v>233471.66</v>
          </cell>
          <cell r="AG135">
            <v>7.0999998692346669</v>
          </cell>
        </row>
        <row r="136">
          <cell r="L136">
            <v>1235458.1600000001</v>
          </cell>
          <cell r="AE136">
            <v>1096670.3499999999</v>
          </cell>
          <cell r="AG136">
            <v>1.5880347781286519</v>
          </cell>
        </row>
        <row r="137">
          <cell r="L137">
            <v>567313.43000000005</v>
          </cell>
          <cell r="AE137">
            <v>505254.93000000005</v>
          </cell>
          <cell r="AG137">
            <v>0.74209433795990309</v>
          </cell>
        </row>
        <row r="138">
          <cell r="L138">
            <v>42355626.746599995</v>
          </cell>
          <cell r="AE138">
            <v>32653255</v>
          </cell>
          <cell r="AG138">
            <v>7.1000000000000005</v>
          </cell>
        </row>
        <row r="139">
          <cell r="L139">
            <v>1978305.0976</v>
          </cell>
          <cell r="AE139">
            <v>1619271.9000000001</v>
          </cell>
          <cell r="AG139">
            <v>3.4465208983462703</v>
          </cell>
        </row>
        <row r="140">
          <cell r="L140">
            <v>2166423.25</v>
          </cell>
          <cell r="AE140">
            <v>1973517.5</v>
          </cell>
          <cell r="AG140">
            <v>5.4919090023653823</v>
          </cell>
        </row>
        <row r="141">
          <cell r="L141">
            <v>118134.63</v>
          </cell>
          <cell r="AE141">
            <v>53250</v>
          </cell>
          <cell r="AG141">
            <v>7.1000000000000005</v>
          </cell>
        </row>
        <row r="142">
          <cell r="L142">
            <v>21740.53</v>
          </cell>
          <cell r="AE142">
            <v>21337.48</v>
          </cell>
          <cell r="AG142">
            <v>0.42746203387337539</v>
          </cell>
        </row>
        <row r="143">
          <cell r="L143">
            <v>1743250.7973</v>
          </cell>
          <cell r="AE143">
            <v>1367008.33</v>
          </cell>
          <cell r="AG143">
            <v>3.9622947718450661</v>
          </cell>
        </row>
        <row r="144">
          <cell r="L144">
            <v>2592840.1536999997</v>
          </cell>
          <cell r="AE144">
            <v>2083467.25</v>
          </cell>
          <cell r="AG144">
            <v>6.2849690799396685</v>
          </cell>
        </row>
        <row r="145">
          <cell r="L145">
            <v>0</v>
          </cell>
          <cell r="AE145">
            <v>0</v>
          </cell>
          <cell r="AG145">
            <v>0</v>
          </cell>
        </row>
        <row r="146">
          <cell r="L146">
            <v>72559.649999999994</v>
          </cell>
          <cell r="AE146">
            <v>65977.820000000007</v>
          </cell>
          <cell r="AG146">
            <v>6.7669558974358983</v>
          </cell>
        </row>
        <row r="147">
          <cell r="L147">
            <v>7266850.3968000002</v>
          </cell>
          <cell r="AE147">
            <v>2410095</v>
          </cell>
          <cell r="AG147">
            <v>7.1000000000000005</v>
          </cell>
        </row>
        <row r="148">
          <cell r="L148">
            <v>2973420.2629999993</v>
          </cell>
          <cell r="AE148">
            <v>1765415</v>
          </cell>
          <cell r="AG148">
            <v>7.1000000000000005</v>
          </cell>
        </row>
        <row r="149">
          <cell r="L149">
            <v>138556.53</v>
          </cell>
          <cell r="AE149">
            <v>67095</v>
          </cell>
          <cell r="AG149">
            <v>7.1000000000000005</v>
          </cell>
        </row>
        <row r="150">
          <cell r="L150">
            <v>21072565.304400001</v>
          </cell>
          <cell r="AE150">
            <v>5501198.3399999999</v>
          </cell>
          <cell r="AG150">
            <v>7.1000000055496999</v>
          </cell>
        </row>
        <row r="151">
          <cell r="L151">
            <v>140903.51</v>
          </cell>
          <cell r="AE151">
            <v>115489.23000000003</v>
          </cell>
          <cell r="AG151">
            <v>5.4390533035958146</v>
          </cell>
        </row>
        <row r="152">
          <cell r="L152">
            <v>2406876.0299999998</v>
          </cell>
          <cell r="AE152">
            <v>2164187.2399999998</v>
          </cell>
          <cell r="AG152">
            <v>5.5298200446897017</v>
          </cell>
        </row>
        <row r="153">
          <cell r="L153">
            <v>33568104.413099997</v>
          </cell>
          <cell r="AE153">
            <v>16171670</v>
          </cell>
          <cell r="AG153">
            <v>7.1000000000000005</v>
          </cell>
        </row>
        <row r="154">
          <cell r="L154">
            <v>52807.430000000008</v>
          </cell>
          <cell r="AE154">
            <v>51656.65</v>
          </cell>
          <cell r="AG154">
            <v>2.532188725490196</v>
          </cell>
        </row>
        <row r="155">
          <cell r="L155">
            <v>32332.85</v>
          </cell>
          <cell r="AE155">
            <v>30973.1</v>
          </cell>
          <cell r="AG155">
            <v>1.7049412531203438</v>
          </cell>
        </row>
        <row r="156">
          <cell r="L156">
            <v>411749.3628</v>
          </cell>
          <cell r="AE156">
            <v>376147.81</v>
          </cell>
          <cell r="AG156">
            <v>5.3354299290780141</v>
          </cell>
        </row>
        <row r="157">
          <cell r="L157">
            <v>349501.36</v>
          </cell>
          <cell r="AE157">
            <v>101056.66</v>
          </cell>
          <cell r="AG157">
            <v>7.0999996978922653</v>
          </cell>
        </row>
        <row r="158">
          <cell r="L158">
            <v>243533.50999999998</v>
          </cell>
          <cell r="AE158">
            <v>219293.63</v>
          </cell>
          <cell r="AG158">
            <v>4.1638030749126393</v>
          </cell>
        </row>
        <row r="159">
          <cell r="L159">
            <v>13099881.275699999</v>
          </cell>
          <cell r="AE159">
            <v>4525540</v>
          </cell>
          <cell r="AG159">
            <v>7.1000000000000005</v>
          </cell>
        </row>
        <row r="160">
          <cell r="L160">
            <v>329269.64</v>
          </cell>
          <cell r="AE160">
            <v>242938.34</v>
          </cell>
          <cell r="AG160">
            <v>7.1000001256697498</v>
          </cell>
        </row>
        <row r="161">
          <cell r="L161">
            <v>9575281.3991999999</v>
          </cell>
          <cell r="AE161">
            <v>4631803.34</v>
          </cell>
          <cell r="AG161">
            <v>7.1000000065913849</v>
          </cell>
        </row>
        <row r="162">
          <cell r="L162">
            <v>5232273.2966</v>
          </cell>
          <cell r="AE162">
            <v>3366938.34</v>
          </cell>
          <cell r="AG162">
            <v>7.1000000090675845</v>
          </cell>
        </row>
        <row r="163">
          <cell r="L163">
            <v>1738147.8626000001</v>
          </cell>
          <cell r="AE163">
            <v>439016.66</v>
          </cell>
          <cell r="AG163">
            <v>7.0999999304582202</v>
          </cell>
        </row>
        <row r="164">
          <cell r="L164">
            <v>240928.52</v>
          </cell>
          <cell r="AE164">
            <v>214510.09999999998</v>
          </cell>
          <cell r="AG164">
            <v>6.181847262247838</v>
          </cell>
        </row>
        <row r="165">
          <cell r="L165">
            <v>21003783.2388</v>
          </cell>
          <cell r="AE165">
            <v>13095713.34</v>
          </cell>
          <cell r="AG165">
            <v>7.1000000023312975</v>
          </cell>
        </row>
        <row r="166">
          <cell r="L166">
            <v>21612236.367599998</v>
          </cell>
          <cell r="AE166">
            <v>18644120.560000002</v>
          </cell>
          <cell r="AG166">
            <v>3.9633486638674751</v>
          </cell>
        </row>
        <row r="167">
          <cell r="L167">
            <v>283104.74</v>
          </cell>
          <cell r="AE167">
            <v>92655</v>
          </cell>
          <cell r="AG167">
            <v>7.1000000000000005</v>
          </cell>
        </row>
        <row r="168">
          <cell r="L168">
            <v>512970.45999999996</v>
          </cell>
          <cell r="AE168">
            <v>141171.66</v>
          </cell>
          <cell r="AG168">
            <v>7.099999783738471</v>
          </cell>
        </row>
        <row r="169">
          <cell r="L169">
            <v>762078.98999999987</v>
          </cell>
          <cell r="AE169">
            <v>715465.95</v>
          </cell>
          <cell r="AG169">
            <v>1.082726921912833</v>
          </cell>
        </row>
        <row r="170">
          <cell r="L170">
            <v>63238.53</v>
          </cell>
          <cell r="AE170">
            <v>54541.2</v>
          </cell>
          <cell r="AG170">
            <v>0.7701746256993427</v>
          </cell>
        </row>
        <row r="171">
          <cell r="L171">
            <v>562936.66</v>
          </cell>
          <cell r="AE171">
            <v>507752.36000000004</v>
          </cell>
          <cell r="AG171">
            <v>2.1502782074396927</v>
          </cell>
        </row>
        <row r="172">
          <cell r="L172">
            <v>19716133.744800001</v>
          </cell>
          <cell r="AE172">
            <v>5610893.3200000003</v>
          </cell>
          <cell r="AG172">
            <v>7.099999989117598</v>
          </cell>
        </row>
        <row r="173">
          <cell r="L173">
            <v>453471.07610000001</v>
          </cell>
          <cell r="AE173">
            <v>194185</v>
          </cell>
          <cell r="AG173">
            <v>7.1000000000000005</v>
          </cell>
        </row>
        <row r="174">
          <cell r="L174">
            <v>875396.33829999994</v>
          </cell>
          <cell r="AE174">
            <v>225780</v>
          </cell>
          <cell r="AG174">
            <v>7.1000000000000005</v>
          </cell>
        </row>
        <row r="175">
          <cell r="L175">
            <v>3472011.1524999999</v>
          </cell>
          <cell r="AE175">
            <v>959920</v>
          </cell>
          <cell r="AG175">
            <v>7.1000000000000005</v>
          </cell>
        </row>
        <row r="176">
          <cell r="L176">
            <v>14416436.994200001</v>
          </cell>
          <cell r="AE176">
            <v>4006766.66</v>
          </cell>
          <cell r="AG176">
            <v>7.0999999923803898</v>
          </cell>
        </row>
        <row r="177">
          <cell r="L177">
            <v>498818.18370000087</v>
          </cell>
          <cell r="AE177">
            <v>224241.66000000015</v>
          </cell>
          <cell r="AG177">
            <v>7.0999998638522461</v>
          </cell>
        </row>
        <row r="178">
          <cell r="L178">
            <v>15846805.325399999</v>
          </cell>
          <cell r="AE178">
            <v>6282198.3399999999</v>
          </cell>
          <cell r="AG178">
            <v>7.1000000048597638</v>
          </cell>
        </row>
        <row r="179">
          <cell r="L179">
            <v>1698777.5308999999</v>
          </cell>
          <cell r="AE179">
            <v>555101.66</v>
          </cell>
          <cell r="AG179">
            <v>7.0999999450010662</v>
          </cell>
        </row>
        <row r="180">
          <cell r="L180">
            <v>974578.52749999997</v>
          </cell>
          <cell r="AE180">
            <v>446353.34</v>
          </cell>
          <cell r="AG180">
            <v>7.1000000683987272</v>
          </cell>
        </row>
        <row r="181">
          <cell r="L181">
            <v>1080752.1232</v>
          </cell>
          <cell r="AE181">
            <v>279385</v>
          </cell>
          <cell r="AG181">
            <v>7.1000000000000005</v>
          </cell>
        </row>
        <row r="182">
          <cell r="L182">
            <v>1430966.5208999999</v>
          </cell>
          <cell r="AE182">
            <v>395470</v>
          </cell>
          <cell r="AG182">
            <v>7.1000000000000005</v>
          </cell>
        </row>
        <row r="183">
          <cell r="L183">
            <v>1302607.3977000001</v>
          </cell>
          <cell r="AE183">
            <v>1065355</v>
          </cell>
          <cell r="AG183">
            <v>7.1000000000000005</v>
          </cell>
        </row>
        <row r="184">
          <cell r="L184">
            <v>1286760.5924</v>
          </cell>
          <cell r="AE184">
            <v>619948.34</v>
          </cell>
          <cell r="AG184">
            <v>7.1000000492460389</v>
          </cell>
        </row>
        <row r="185">
          <cell r="L185">
            <v>1560910.3245999999</v>
          </cell>
          <cell r="AE185">
            <v>594980</v>
          </cell>
          <cell r="AG185">
            <v>7.1000000000000005</v>
          </cell>
        </row>
        <row r="186">
          <cell r="L186">
            <v>1690854.1281999999</v>
          </cell>
          <cell r="AE186">
            <v>501970</v>
          </cell>
          <cell r="AG186">
            <v>7.1000000000000005</v>
          </cell>
        </row>
        <row r="187">
          <cell r="L187">
            <v>2641662.4476999999</v>
          </cell>
          <cell r="AE187">
            <v>967020</v>
          </cell>
          <cell r="AG187">
            <v>7.1000000000000005</v>
          </cell>
        </row>
        <row r="188">
          <cell r="L188">
            <v>930207.47259999998</v>
          </cell>
          <cell r="AE188">
            <v>468126.66</v>
          </cell>
          <cell r="AG188">
            <v>7.0999999347826082</v>
          </cell>
        </row>
        <row r="189">
          <cell r="L189">
            <v>1248728.2596999998</v>
          </cell>
          <cell r="AE189">
            <v>388488.34</v>
          </cell>
          <cell r="AG189">
            <v>7.1000000785866586</v>
          </cell>
        </row>
        <row r="190">
          <cell r="L190">
            <v>5951872.1900000004</v>
          </cell>
          <cell r="AE190">
            <v>2888043.34</v>
          </cell>
          <cell r="AG190">
            <v>7.1000000105711703</v>
          </cell>
        </row>
        <row r="191">
          <cell r="L191">
            <v>716605.41170000006</v>
          </cell>
          <cell r="AE191">
            <v>559598.34</v>
          </cell>
          <cell r="AG191">
            <v>7.1000000545569879</v>
          </cell>
        </row>
        <row r="192">
          <cell r="L192">
            <v>624351.39269999997</v>
          </cell>
          <cell r="AE192">
            <v>188268.34</v>
          </cell>
          <cell r="AG192">
            <v>7.1000001621621598</v>
          </cell>
        </row>
        <row r="193">
          <cell r="L193">
            <v>1929001.7768000001</v>
          </cell>
          <cell r="AE193">
            <v>828215</v>
          </cell>
          <cell r="AG193">
            <v>7.1000000000000005</v>
          </cell>
        </row>
        <row r="194">
          <cell r="L194">
            <v>1040982.446</v>
          </cell>
          <cell r="AE194">
            <v>561965</v>
          </cell>
          <cell r="AG194">
            <v>7.1000000000000005</v>
          </cell>
        </row>
        <row r="195">
          <cell r="L195">
            <v>1469517.2437</v>
          </cell>
          <cell r="AE195">
            <v>590720</v>
          </cell>
          <cell r="AG195">
            <v>7.1000000000000005</v>
          </cell>
        </row>
        <row r="196">
          <cell r="L196">
            <v>171413.91910000052</v>
          </cell>
          <cell r="AE196">
            <v>159276.66000000015</v>
          </cell>
          <cell r="AG196">
            <v>7.0999998083209546</v>
          </cell>
        </row>
        <row r="197">
          <cell r="L197">
            <v>42859423.685000002</v>
          </cell>
          <cell r="AE197">
            <v>21069841.68</v>
          </cell>
          <cell r="AG197">
            <v>6.709392798029076</v>
          </cell>
        </row>
        <row r="198">
          <cell r="L198">
            <v>13063552.339199999</v>
          </cell>
          <cell r="AE198">
            <v>6278885</v>
          </cell>
          <cell r="AG198">
            <v>7.1000000000000005</v>
          </cell>
        </row>
        <row r="199">
          <cell r="L199">
            <v>0</v>
          </cell>
          <cell r="AE199">
            <v>0</v>
          </cell>
          <cell r="AG199">
            <v>0</v>
          </cell>
        </row>
        <row r="200">
          <cell r="L200">
            <v>8096145.1341000004</v>
          </cell>
          <cell r="AE200">
            <v>3775188.34</v>
          </cell>
          <cell r="AG200">
            <v>7.1000000080870134</v>
          </cell>
        </row>
        <row r="201">
          <cell r="L201">
            <v>6956084.4641000004</v>
          </cell>
          <cell r="AE201">
            <v>2690663.34</v>
          </cell>
          <cell r="AG201">
            <v>7.1000000113466433</v>
          </cell>
        </row>
        <row r="202">
          <cell r="L202">
            <v>14743641.747600004</v>
          </cell>
          <cell r="AE202">
            <v>8325105</v>
          </cell>
          <cell r="AG202">
            <v>7.1000000000000005</v>
          </cell>
        </row>
        <row r="203">
          <cell r="L203">
            <v>722198.63</v>
          </cell>
          <cell r="AE203">
            <v>606134.59</v>
          </cell>
          <cell r="AG203">
            <v>1.8196775442809965</v>
          </cell>
        </row>
        <row r="204">
          <cell r="L204">
            <v>722198.63</v>
          </cell>
          <cell r="AE204">
            <v>606134.59</v>
          </cell>
          <cell r="AG204">
            <v>1.8196775442809965</v>
          </cell>
        </row>
        <row r="205">
          <cell r="L205">
            <v>2209050.6942999996</v>
          </cell>
          <cell r="AE205">
            <v>1820532.28</v>
          </cell>
          <cell r="AG205">
            <v>3.5773870701513069</v>
          </cell>
        </row>
        <row r="206">
          <cell r="L206">
            <v>2209050.6942999996</v>
          </cell>
          <cell r="AE206">
            <v>1820532.28</v>
          </cell>
          <cell r="AG206">
            <v>3.5773870701513069</v>
          </cell>
        </row>
        <row r="207">
          <cell r="L207">
            <v>275848.07999999996</v>
          </cell>
          <cell r="AE207">
            <v>217970</v>
          </cell>
          <cell r="AG207">
            <v>7.1000000000000005</v>
          </cell>
        </row>
        <row r="208">
          <cell r="L208">
            <v>275848.07999999996</v>
          </cell>
          <cell r="AE208">
            <v>217970</v>
          </cell>
          <cell r="AG208">
            <v>7.1000000000000005</v>
          </cell>
        </row>
        <row r="209">
          <cell r="L209">
            <v>22645384.504999999</v>
          </cell>
          <cell r="AE209">
            <v>7073256.6600000001</v>
          </cell>
          <cell r="AG209">
            <v>7.0999999956837421</v>
          </cell>
        </row>
        <row r="210">
          <cell r="L210">
            <v>9465770.7230999991</v>
          </cell>
          <cell r="AE210">
            <v>2627710</v>
          </cell>
          <cell r="AG210">
            <v>7.1000000000000005</v>
          </cell>
        </row>
        <row r="211">
          <cell r="L211">
            <v>4499637.9011000004</v>
          </cell>
          <cell r="AE211">
            <v>1557858.34</v>
          </cell>
          <cell r="AG211">
            <v>7.1000000195974176</v>
          </cell>
        </row>
        <row r="212">
          <cell r="L212">
            <v>1963354.8366</v>
          </cell>
          <cell r="AE212">
            <v>672251.66</v>
          </cell>
          <cell r="AG212">
            <v>7.09999995458546</v>
          </cell>
        </row>
        <row r="213">
          <cell r="L213">
            <v>6716621.0441999994</v>
          </cell>
          <cell r="AE213">
            <v>2215436.66</v>
          </cell>
          <cell r="AG213">
            <v>7.0999999862194212</v>
          </cell>
        </row>
        <row r="214">
          <cell r="L214">
            <v>1476604.7305999999</v>
          </cell>
          <cell r="AE214">
            <v>869395</v>
          </cell>
          <cell r="AG214">
            <v>7.1000000000000005</v>
          </cell>
        </row>
        <row r="215">
          <cell r="L215">
            <v>1139643.53</v>
          </cell>
          <cell r="AE215">
            <v>617700</v>
          </cell>
          <cell r="AG215">
            <v>7.1000000000000005</v>
          </cell>
        </row>
        <row r="216">
          <cell r="L216">
            <v>336961.20059999987</v>
          </cell>
          <cell r="AE216">
            <v>251695</v>
          </cell>
          <cell r="AG216">
            <v>7.1000000000000005</v>
          </cell>
        </row>
        <row r="217">
          <cell r="L217">
            <v>2282573.7249999996</v>
          </cell>
          <cell r="AE217">
            <v>1294330</v>
          </cell>
          <cell r="AG217">
            <v>7.1000000000000005</v>
          </cell>
        </row>
        <row r="218">
          <cell r="L218">
            <v>1537313.4</v>
          </cell>
          <cell r="AE218">
            <v>577703.34</v>
          </cell>
          <cell r="AG218">
            <v>7.1000000528471929</v>
          </cell>
        </row>
        <row r="219">
          <cell r="L219">
            <v>745260.32499999972</v>
          </cell>
          <cell r="AE219">
            <v>716626.66</v>
          </cell>
          <cell r="AG219">
            <v>7.099999957397622</v>
          </cell>
        </row>
        <row r="220">
          <cell r="L220">
            <v>1519923.4000000001</v>
          </cell>
          <cell r="AE220">
            <v>677114.97</v>
          </cell>
          <cell r="AG220">
            <v>6.3321225571450199</v>
          </cell>
        </row>
        <row r="221">
          <cell r="L221">
            <v>1241473.43</v>
          </cell>
          <cell r="AE221">
            <v>398665</v>
          </cell>
          <cell r="AG221">
            <v>7.1000000000000005</v>
          </cell>
        </row>
        <row r="222">
          <cell r="L222">
            <v>278449.9700000002</v>
          </cell>
          <cell r="AE222">
            <v>278449.96999999997</v>
          </cell>
          <cell r="AG222">
            <v>5.4830975745526578</v>
          </cell>
        </row>
        <row r="223">
          <cell r="L223">
            <v>23195970.5867</v>
          </cell>
          <cell r="AE223">
            <v>12054025</v>
          </cell>
          <cell r="AG223">
            <v>7.1000000000000005</v>
          </cell>
        </row>
        <row r="224">
          <cell r="L224">
            <v>13103403.779999999</v>
          </cell>
          <cell r="AE224">
            <v>7896028.3399999999</v>
          </cell>
          <cell r="AG224">
            <v>7.1000000038665005</v>
          </cell>
        </row>
        <row r="225">
          <cell r="L225">
            <v>10092566.806700001</v>
          </cell>
          <cell r="AE225">
            <v>4157996.66</v>
          </cell>
          <cell r="AG225">
            <v>7.0999999926575219</v>
          </cell>
        </row>
        <row r="226">
          <cell r="L226">
            <v>38757208.476199999</v>
          </cell>
          <cell r="AE226">
            <v>17083941.350000001</v>
          </cell>
          <cell r="AG226">
            <v>6.6268626066404446</v>
          </cell>
        </row>
        <row r="227">
          <cell r="L227">
            <v>2767264.69</v>
          </cell>
          <cell r="AE227">
            <v>2767264.69</v>
          </cell>
          <cell r="AG227">
            <v>4.9279043540201224</v>
          </cell>
        </row>
        <row r="228">
          <cell r="L228">
            <v>2375816.88</v>
          </cell>
          <cell r="AE228">
            <v>668583.34</v>
          </cell>
          <cell r="AG228">
            <v>7.100000045663716</v>
          </cell>
        </row>
        <row r="229">
          <cell r="L229">
            <v>8708744.7400000002</v>
          </cell>
          <cell r="AE229">
            <v>3355696.66</v>
          </cell>
          <cell r="AG229">
            <v>7.0999999909020381</v>
          </cell>
        </row>
        <row r="230">
          <cell r="L230">
            <v>2666495.94</v>
          </cell>
          <cell r="AE230">
            <v>2113551.66</v>
          </cell>
          <cell r="AG230">
            <v>7.0999999855551206</v>
          </cell>
        </row>
        <row r="231">
          <cell r="L231">
            <v>7929724.8499999996</v>
          </cell>
          <cell r="AE231">
            <v>3146720</v>
          </cell>
          <cell r="AG231">
            <v>7.1000000000000005</v>
          </cell>
        </row>
        <row r="232">
          <cell r="L232">
            <v>8681614.6999999993</v>
          </cell>
          <cell r="AE232">
            <v>2477190</v>
          </cell>
          <cell r="AG232">
            <v>7.1000000000000005</v>
          </cell>
        </row>
        <row r="233">
          <cell r="L233">
            <v>2030877.72</v>
          </cell>
          <cell r="AE233">
            <v>1774645</v>
          </cell>
          <cell r="AG233">
            <v>7.1000000000000005</v>
          </cell>
        </row>
        <row r="234">
          <cell r="L234">
            <v>3596668.9561999971</v>
          </cell>
          <cell r="AE234">
            <v>780290.00000000186</v>
          </cell>
          <cell r="AG234">
            <v>7.1000000000000165</v>
          </cell>
        </row>
        <row r="235">
          <cell r="L235">
            <v>1560471.1709</v>
          </cell>
          <cell r="AE235">
            <v>1262735</v>
          </cell>
          <cell r="AG235">
            <v>7.1000000000000005</v>
          </cell>
        </row>
        <row r="236">
          <cell r="L236">
            <v>1560471.1709</v>
          </cell>
          <cell r="AE236">
            <v>1262735</v>
          </cell>
          <cell r="AG236">
            <v>7.1000000000000005</v>
          </cell>
        </row>
        <row r="237">
          <cell r="L237">
            <v>5738455.1158999996</v>
          </cell>
          <cell r="AE237">
            <v>1199781.6599999999</v>
          </cell>
          <cell r="AG237">
            <v>7.0999999745537021</v>
          </cell>
        </row>
        <row r="238">
          <cell r="L238">
            <v>5738455.1158999996</v>
          </cell>
          <cell r="AE238">
            <v>1199781.6599999999</v>
          </cell>
          <cell r="AG238">
            <v>7.0999999745537021</v>
          </cell>
        </row>
        <row r="239">
          <cell r="L239">
            <v>8922483.4403000008</v>
          </cell>
          <cell r="AE239">
            <v>2656820</v>
          </cell>
          <cell r="AG239">
            <v>7.1000000000000005</v>
          </cell>
        </row>
        <row r="240">
          <cell r="L240">
            <v>4285468.8</v>
          </cell>
          <cell r="AE240">
            <v>1372075</v>
          </cell>
          <cell r="AG240">
            <v>7.1000000000000005</v>
          </cell>
        </row>
        <row r="241">
          <cell r="L241">
            <v>4637014.640300001</v>
          </cell>
          <cell r="AE241">
            <v>1284745</v>
          </cell>
          <cell r="AG241">
            <v>7.1000000000000005</v>
          </cell>
        </row>
        <row r="242">
          <cell r="L242">
            <v>3746705.702</v>
          </cell>
          <cell r="AE242">
            <v>683208.02</v>
          </cell>
          <cell r="AG242">
            <v>6.8952870206738002</v>
          </cell>
        </row>
        <row r="243">
          <cell r="L243">
            <v>66691.360000000001</v>
          </cell>
          <cell r="AE243">
            <v>66691.360000000001</v>
          </cell>
          <cell r="AG243">
            <v>5.4441926530612248</v>
          </cell>
        </row>
        <row r="244">
          <cell r="L244">
            <v>192580.67</v>
          </cell>
          <cell r="AE244">
            <v>151466.66</v>
          </cell>
          <cell r="AG244">
            <v>7.099999798437497</v>
          </cell>
        </row>
        <row r="245">
          <cell r="L245">
            <v>3487433.6720000003</v>
          </cell>
          <cell r="AE245">
            <v>465050</v>
          </cell>
          <cell r="AG245">
            <v>7.1000000000000005</v>
          </cell>
        </row>
        <row r="246">
          <cell r="L246">
            <v>8616505.8495000005</v>
          </cell>
          <cell r="AE246">
            <v>2661316.66</v>
          </cell>
          <cell r="AG246">
            <v>7.0999999885282348</v>
          </cell>
        </row>
        <row r="247">
          <cell r="L247">
            <v>6206469.1600000001</v>
          </cell>
          <cell r="AE247">
            <v>1824936.66</v>
          </cell>
          <cell r="AG247">
            <v>7.099999983270652</v>
          </cell>
        </row>
        <row r="248">
          <cell r="L248">
            <v>548871.42000000004</v>
          </cell>
          <cell r="AE248">
            <v>194540</v>
          </cell>
          <cell r="AG248">
            <v>7.1000000000000005</v>
          </cell>
        </row>
        <row r="249">
          <cell r="L249">
            <v>506650.54</v>
          </cell>
          <cell r="AE249">
            <v>197616.66</v>
          </cell>
          <cell r="AG249">
            <v>7.0999998455089806</v>
          </cell>
        </row>
        <row r="250">
          <cell r="L250">
            <v>317087.42</v>
          </cell>
          <cell r="AE250">
            <v>155490</v>
          </cell>
          <cell r="AG250">
            <v>7.1000000000000005</v>
          </cell>
        </row>
        <row r="251">
          <cell r="L251">
            <v>1037427.3095000004</v>
          </cell>
          <cell r="AE251">
            <v>288733.3400000002</v>
          </cell>
          <cell r="AG251">
            <v>7.1000001057377089</v>
          </cell>
        </row>
        <row r="252">
          <cell r="L252">
            <v>8820744.6952999998</v>
          </cell>
          <cell r="AE252">
            <v>7778190.4799999995</v>
          </cell>
          <cell r="AG252">
            <v>5.1248918742160363</v>
          </cell>
        </row>
        <row r="253">
          <cell r="L253">
            <v>4765848.3600000003</v>
          </cell>
          <cell r="AE253">
            <v>4202556.3149340004</v>
          </cell>
          <cell r="AG253">
            <v>4.7190221323338193</v>
          </cell>
        </row>
        <row r="254">
          <cell r="L254">
            <v>4054896.3352999995</v>
          </cell>
          <cell r="AE254">
            <v>3575634.1650659991</v>
          </cell>
          <cell r="AG254">
            <v>5.7012098287682305</v>
          </cell>
        </row>
        <row r="255">
          <cell r="L255">
            <v>14497038.5867</v>
          </cell>
          <cell r="AE255">
            <v>2902480</v>
          </cell>
          <cell r="AG255">
            <v>7.1000000000000005</v>
          </cell>
        </row>
        <row r="256">
          <cell r="L256">
            <v>139171.57</v>
          </cell>
          <cell r="AE256">
            <v>61770</v>
          </cell>
          <cell r="AG256">
            <v>7.1000000000000005</v>
          </cell>
        </row>
        <row r="257">
          <cell r="L257">
            <v>11468607.23</v>
          </cell>
          <cell r="AE257">
            <v>2091186.66</v>
          </cell>
          <cell r="AG257">
            <v>7.0999999854006335</v>
          </cell>
        </row>
        <row r="258">
          <cell r="L258">
            <v>1920857.61</v>
          </cell>
          <cell r="AE258">
            <v>397718.34</v>
          </cell>
          <cell r="AG258">
            <v>7.1000000767628686</v>
          </cell>
        </row>
        <row r="259">
          <cell r="L259">
            <v>968402.17669999902</v>
          </cell>
          <cell r="AE259">
            <v>351805.00000000006</v>
          </cell>
          <cell r="AG259">
            <v>7.1000000000000014</v>
          </cell>
        </row>
        <row r="260">
          <cell r="L260">
            <v>2794612.39</v>
          </cell>
          <cell r="AE260">
            <v>747332.06999999983</v>
          </cell>
          <cell r="AG260">
            <v>6.9186736709807928</v>
          </cell>
        </row>
        <row r="261">
          <cell r="L261">
            <v>1675370.13</v>
          </cell>
          <cell r="AE261">
            <v>426118.34</v>
          </cell>
          <cell r="AG261">
            <v>7.1000000716467646</v>
          </cell>
        </row>
        <row r="262">
          <cell r="L262">
            <v>322777.73</v>
          </cell>
          <cell r="AE262">
            <v>127681.66</v>
          </cell>
          <cell r="AG262">
            <v>7.0999997608897081</v>
          </cell>
        </row>
        <row r="263">
          <cell r="L263">
            <v>34373.730000000003</v>
          </cell>
          <cell r="AE263">
            <v>34373.730000000003</v>
          </cell>
          <cell r="AG263">
            <v>4.5228592105263168</v>
          </cell>
        </row>
        <row r="264">
          <cell r="L264">
            <v>762090.80000000028</v>
          </cell>
          <cell r="AE264">
            <v>159158.33999999991</v>
          </cell>
          <cell r="AG264">
            <v>7.1000001918215547</v>
          </cell>
        </row>
        <row r="265">
          <cell r="L265">
            <v>4485443.2368999999</v>
          </cell>
          <cell r="AE265">
            <v>1821860</v>
          </cell>
          <cell r="AG265">
            <v>7.1000000000000005</v>
          </cell>
        </row>
        <row r="266">
          <cell r="L266">
            <v>207676.02</v>
          </cell>
          <cell r="AE266">
            <v>65320</v>
          </cell>
          <cell r="AG266">
            <v>7.1000000000000005</v>
          </cell>
        </row>
        <row r="267">
          <cell r="L267">
            <v>2031905.79</v>
          </cell>
          <cell r="AE267">
            <v>1095530</v>
          </cell>
          <cell r="AG267">
            <v>7.1000000000000005</v>
          </cell>
        </row>
        <row r="268">
          <cell r="L268">
            <v>1577530.39</v>
          </cell>
          <cell r="AE268">
            <v>442448.34</v>
          </cell>
          <cell r="AG268">
            <v>7.1000000690024079</v>
          </cell>
        </row>
        <row r="269">
          <cell r="L269">
            <v>142637.09</v>
          </cell>
          <cell r="AE269">
            <v>63781.66</v>
          </cell>
          <cell r="AG269">
            <v>7.09999952133579</v>
          </cell>
        </row>
        <row r="270">
          <cell r="L270">
            <v>525693.94690000045</v>
          </cell>
          <cell r="AE270">
            <v>154779.99999999997</v>
          </cell>
          <cell r="AG270">
            <v>7.0999999999999988</v>
          </cell>
        </row>
        <row r="271">
          <cell r="L271">
            <v>3959383.6200999999</v>
          </cell>
          <cell r="AE271">
            <v>756150.00000000012</v>
          </cell>
          <cell r="AG271">
            <v>7.1000000000000014</v>
          </cell>
        </row>
        <row r="272">
          <cell r="L272">
            <v>3357161.37</v>
          </cell>
          <cell r="AE272">
            <v>493568.34</v>
          </cell>
          <cell r="AG272">
            <v>7.1000000618556705</v>
          </cell>
        </row>
        <row r="273">
          <cell r="L273">
            <v>209847.33</v>
          </cell>
          <cell r="AE273">
            <v>63190</v>
          </cell>
          <cell r="AG273">
            <v>7.1000000000000005</v>
          </cell>
        </row>
        <row r="274">
          <cell r="L274">
            <v>392374.92009999987</v>
          </cell>
          <cell r="AE274">
            <v>199391.66</v>
          </cell>
          <cell r="AG274">
            <v>7.0999998468842715</v>
          </cell>
        </row>
        <row r="275">
          <cell r="L275">
            <v>2733110.7566999998</v>
          </cell>
          <cell r="AE275">
            <v>894600</v>
          </cell>
          <cell r="AG275">
            <v>7.1000000000000005</v>
          </cell>
        </row>
        <row r="276">
          <cell r="L276">
            <v>1812325.74</v>
          </cell>
          <cell r="AE276">
            <v>396653.34</v>
          </cell>
          <cell r="AG276">
            <v>7.1000000769689739</v>
          </cell>
        </row>
        <row r="277">
          <cell r="L277">
            <v>920785.0166999998</v>
          </cell>
          <cell r="AE277">
            <v>497946.66</v>
          </cell>
          <cell r="AG277">
            <v>7.099999938688212</v>
          </cell>
        </row>
        <row r="278">
          <cell r="L278">
            <v>25002873.431000002</v>
          </cell>
          <cell r="AE278">
            <v>12688173.32</v>
          </cell>
          <cell r="AG278">
            <v>7.0999999951876447</v>
          </cell>
        </row>
        <row r="279">
          <cell r="L279">
            <v>10408696.210000001</v>
          </cell>
          <cell r="AE279">
            <v>7323886.6600000001</v>
          </cell>
          <cell r="AG279">
            <v>7.0999999958314488</v>
          </cell>
        </row>
        <row r="280">
          <cell r="L280">
            <v>14594177.221000001</v>
          </cell>
          <cell r="AE280">
            <v>5364286.66</v>
          </cell>
          <cell r="AG280">
            <v>7.0999999943086562</v>
          </cell>
        </row>
        <row r="281">
          <cell r="L281">
            <v>7328829.1635999996</v>
          </cell>
          <cell r="AE281">
            <v>3780040</v>
          </cell>
          <cell r="AG281">
            <v>7.1000000000000005</v>
          </cell>
        </row>
        <row r="282">
          <cell r="L282">
            <v>1541252.77</v>
          </cell>
          <cell r="AE282">
            <v>1033996.66</v>
          </cell>
          <cell r="AG282">
            <v>7.0999999704737924</v>
          </cell>
        </row>
        <row r="283">
          <cell r="L283">
            <v>790047.78</v>
          </cell>
          <cell r="AE283">
            <v>388488.34</v>
          </cell>
          <cell r="AG283">
            <v>7.1000000785866586</v>
          </cell>
        </row>
        <row r="284">
          <cell r="L284">
            <v>606827.05000000005</v>
          </cell>
          <cell r="AE284">
            <v>264120</v>
          </cell>
          <cell r="AG284">
            <v>7.1000000000000005</v>
          </cell>
        </row>
        <row r="285">
          <cell r="L285">
            <v>1699555.48</v>
          </cell>
          <cell r="AE285">
            <v>848805</v>
          </cell>
          <cell r="AG285">
            <v>7.1000000000000005</v>
          </cell>
        </row>
        <row r="286">
          <cell r="L286">
            <v>2691146.0836</v>
          </cell>
          <cell r="AE286">
            <v>1244630</v>
          </cell>
          <cell r="AG286">
            <v>7.1000000000000005</v>
          </cell>
        </row>
        <row r="287">
          <cell r="L287">
            <v>24743128.2786</v>
          </cell>
          <cell r="AE287">
            <v>10661259.949999999</v>
          </cell>
          <cell r="AG287">
            <v>7.0913541029673839</v>
          </cell>
        </row>
        <row r="288">
          <cell r="L288">
            <v>1776556.61</v>
          </cell>
          <cell r="AE288">
            <v>1776556.61</v>
          </cell>
          <cell r="AG288">
            <v>7.0484293195794487</v>
          </cell>
        </row>
        <row r="289">
          <cell r="L289">
            <v>3199286.49</v>
          </cell>
          <cell r="AE289">
            <v>1744470</v>
          </cell>
          <cell r="AG289">
            <v>7.1000000000000005</v>
          </cell>
        </row>
        <row r="290">
          <cell r="L290">
            <v>9095573.9600000009</v>
          </cell>
          <cell r="AE290">
            <v>3594848.34</v>
          </cell>
          <cell r="AG290">
            <v>7.1000000084927084</v>
          </cell>
        </row>
        <row r="291">
          <cell r="L291">
            <v>8115746.0800000001</v>
          </cell>
          <cell r="AE291">
            <v>2418141.66</v>
          </cell>
          <cell r="AG291">
            <v>7.0999999873746029</v>
          </cell>
        </row>
        <row r="292">
          <cell r="L292">
            <v>2555965.1385999974</v>
          </cell>
          <cell r="AE292">
            <v>1127243.3399999999</v>
          </cell>
          <cell r="AG292">
            <v>7.1000000270837695</v>
          </cell>
        </row>
        <row r="293">
          <cell r="L293">
            <v>8175848.2329000011</v>
          </cell>
          <cell r="AE293">
            <v>1259421.68</v>
          </cell>
          <cell r="AG293">
            <v>7.1000000484825696</v>
          </cell>
        </row>
        <row r="294">
          <cell r="L294">
            <v>2274520.98</v>
          </cell>
          <cell r="AE294">
            <v>416178.34</v>
          </cell>
          <cell r="AG294">
            <v>7.1000000733579753</v>
          </cell>
        </row>
        <row r="295">
          <cell r="L295">
            <v>1211660.71</v>
          </cell>
          <cell r="AE295">
            <v>233235</v>
          </cell>
          <cell r="AG295">
            <v>7.1000000000000005</v>
          </cell>
        </row>
        <row r="296">
          <cell r="L296">
            <v>4689666.5429000007</v>
          </cell>
          <cell r="AE296">
            <v>610008.33999999985</v>
          </cell>
          <cell r="AG296">
            <v>7.1000000500484948</v>
          </cell>
        </row>
        <row r="297">
          <cell r="L297">
            <v>3509176.0239000004</v>
          </cell>
          <cell r="AE297">
            <v>1201911.6599999999</v>
          </cell>
          <cell r="AG297">
            <v>7.0999999745987985</v>
          </cell>
        </row>
        <row r="298">
          <cell r="L298">
            <v>1017661.05</v>
          </cell>
          <cell r="AE298">
            <v>288851.65999999997</v>
          </cell>
          <cell r="AG298">
            <v>7.0999998943056104</v>
          </cell>
        </row>
        <row r="299">
          <cell r="L299">
            <v>2491514.9739000006</v>
          </cell>
          <cell r="AE299">
            <v>913060</v>
          </cell>
          <cell r="AG299">
            <v>7.1000000000000005</v>
          </cell>
        </row>
        <row r="300">
          <cell r="L300">
            <v>6759536.3822999997</v>
          </cell>
          <cell r="AE300">
            <v>6256901.0999999996</v>
          </cell>
          <cell r="AG300">
            <v>4.4122238477786269</v>
          </cell>
        </row>
        <row r="301">
          <cell r="L301">
            <v>3628519.13</v>
          </cell>
          <cell r="AE301">
            <v>3475095</v>
          </cell>
          <cell r="AG301">
            <v>7.1000000000000005</v>
          </cell>
        </row>
        <row r="302">
          <cell r="L302">
            <v>768559.29</v>
          </cell>
          <cell r="AE302">
            <v>768559.29</v>
          </cell>
          <cell r="AG302">
            <v>4.4098266700006246</v>
          </cell>
        </row>
        <row r="303">
          <cell r="L303">
            <v>459648.47</v>
          </cell>
          <cell r="AE303">
            <v>459648.47</v>
          </cell>
          <cell r="AG303">
            <v>0.85830039266668756</v>
          </cell>
        </row>
        <row r="304">
          <cell r="L304">
            <v>1902809.4922999998</v>
          </cell>
          <cell r="AE304">
            <v>1553598.3399999996</v>
          </cell>
          <cell r="AG304">
            <v>7.1000000196511515</v>
          </cell>
        </row>
        <row r="305">
          <cell r="L305">
            <v>3764324.1840999997</v>
          </cell>
          <cell r="AE305">
            <v>769758.34</v>
          </cell>
          <cell r="AG305">
            <v>7.1000000396617988</v>
          </cell>
        </row>
        <row r="306">
          <cell r="L306">
            <v>557872.84</v>
          </cell>
          <cell r="AE306">
            <v>171583.34</v>
          </cell>
          <cell r="AG306">
            <v>7.1000001779310322</v>
          </cell>
        </row>
        <row r="307">
          <cell r="L307">
            <v>429509.39</v>
          </cell>
          <cell r="AE307">
            <v>121410</v>
          </cell>
          <cell r="AG307">
            <v>7.1000000000000005</v>
          </cell>
        </row>
        <row r="308">
          <cell r="L308">
            <v>2776941.9540999997</v>
          </cell>
          <cell r="AE308">
            <v>476765</v>
          </cell>
          <cell r="AG308">
            <v>7.1000000000000005</v>
          </cell>
        </row>
        <row r="309">
          <cell r="L309">
            <v>12366302.126799999</v>
          </cell>
          <cell r="AE309">
            <v>2760006.64</v>
          </cell>
          <cell r="AG309">
            <v>7.0999999557537308</v>
          </cell>
        </row>
        <row r="310">
          <cell r="L310">
            <v>8106111.04</v>
          </cell>
          <cell r="AE310">
            <v>1600221.66</v>
          </cell>
          <cell r="AG310">
            <v>7.0999999809213925</v>
          </cell>
        </row>
        <row r="311">
          <cell r="L311">
            <v>1352873.45</v>
          </cell>
          <cell r="AE311">
            <v>485166.66</v>
          </cell>
          <cell r="AG311">
            <v>7.0999999370731697</v>
          </cell>
        </row>
        <row r="312">
          <cell r="L312">
            <v>1915540.2</v>
          </cell>
          <cell r="AE312">
            <v>407776.66</v>
          </cell>
          <cell r="AG312">
            <v>7.099999925130585</v>
          </cell>
        </row>
        <row r="313">
          <cell r="L313">
            <v>991777.43</v>
          </cell>
          <cell r="AE313">
            <v>266841.66000000032</v>
          </cell>
          <cell r="AG313">
            <v>7.0999998855875912</v>
          </cell>
        </row>
        <row r="314">
          <cell r="L314">
            <v>23132880.147</v>
          </cell>
          <cell r="AE314">
            <v>6975868.3399999999</v>
          </cell>
          <cell r="AG314">
            <v>7.1000000043765157</v>
          </cell>
        </row>
        <row r="315">
          <cell r="L315">
            <v>2470591.6</v>
          </cell>
          <cell r="AE315">
            <v>1027133.34</v>
          </cell>
          <cell r="AG315">
            <v>7.1000000297235015</v>
          </cell>
        </row>
        <row r="316">
          <cell r="L316">
            <v>4087579.92</v>
          </cell>
          <cell r="AE316">
            <v>1555255</v>
          </cell>
          <cell r="AG316">
            <v>7.1000000000000005</v>
          </cell>
        </row>
        <row r="317">
          <cell r="L317">
            <v>5875751.5599999996</v>
          </cell>
          <cell r="AE317">
            <v>1554071.66</v>
          </cell>
          <cell r="AG317">
            <v>7.0999999803548315</v>
          </cell>
        </row>
        <row r="318">
          <cell r="L318">
            <v>10698957.066999998</v>
          </cell>
          <cell r="AE318">
            <v>2839408.34</v>
          </cell>
          <cell r="AG318">
            <v>7.1000000107522396</v>
          </cell>
        </row>
        <row r="319">
          <cell r="L319">
            <v>27016166.509799998</v>
          </cell>
          <cell r="AE319">
            <v>14093145</v>
          </cell>
          <cell r="AG319">
            <v>7.1000000000000005</v>
          </cell>
        </row>
        <row r="320">
          <cell r="L320">
            <v>18295347.960000001</v>
          </cell>
          <cell r="AE320">
            <v>10030643.34</v>
          </cell>
          <cell r="AG320">
            <v>7.1000000030436734</v>
          </cell>
        </row>
        <row r="321">
          <cell r="L321">
            <v>8720818.5497999974</v>
          </cell>
          <cell r="AE321">
            <v>4062501.66</v>
          </cell>
          <cell r="AG321">
            <v>7.0999999924849266</v>
          </cell>
        </row>
        <row r="322">
          <cell r="L322">
            <v>24124168.717</v>
          </cell>
          <cell r="AE322">
            <v>7734621.6600000001</v>
          </cell>
          <cell r="AG322">
            <v>7.0999999960528131</v>
          </cell>
        </row>
        <row r="323">
          <cell r="L323">
            <v>7850004.5</v>
          </cell>
          <cell r="AE323">
            <v>2588186.66</v>
          </cell>
          <cell r="AG323">
            <v>7.0999999882040967</v>
          </cell>
        </row>
        <row r="324">
          <cell r="L324">
            <v>4573942.3899999997</v>
          </cell>
          <cell r="AE324">
            <v>1417633.34</v>
          </cell>
          <cell r="AG324">
            <v>7.1000000215358936</v>
          </cell>
        </row>
        <row r="325">
          <cell r="L325">
            <v>11700221.827</v>
          </cell>
          <cell r="AE325">
            <v>3728801.66</v>
          </cell>
          <cell r="AG325">
            <v>7.0999999918123828</v>
          </cell>
        </row>
        <row r="326">
          <cell r="L326">
            <v>9978360.0000000019</v>
          </cell>
          <cell r="AE326">
            <v>3045308.32</v>
          </cell>
          <cell r="AG326">
            <v>7.0999999799494846</v>
          </cell>
        </row>
        <row r="327">
          <cell r="L327">
            <v>1517708.56</v>
          </cell>
          <cell r="AE327">
            <v>727395</v>
          </cell>
          <cell r="AG327">
            <v>7.1000000000000005</v>
          </cell>
        </row>
        <row r="328">
          <cell r="L328">
            <v>1529682.59</v>
          </cell>
          <cell r="AE328">
            <v>524926.66</v>
          </cell>
          <cell r="AG328">
            <v>7.0999999418394957</v>
          </cell>
        </row>
        <row r="329">
          <cell r="L329">
            <v>6930968.8500000015</v>
          </cell>
          <cell r="AE329">
            <v>1792986.6599999997</v>
          </cell>
          <cell r="AG329">
            <v>7.0999999829725438</v>
          </cell>
        </row>
        <row r="330">
          <cell r="L330">
            <v>32459127.349999998</v>
          </cell>
          <cell r="AE330">
            <v>12375773.34</v>
          </cell>
          <cell r="AG330">
            <v>7.100000002466917</v>
          </cell>
        </row>
        <row r="331">
          <cell r="L331">
            <v>4988967.87</v>
          </cell>
          <cell r="AE331">
            <v>913770</v>
          </cell>
          <cell r="AG331">
            <v>7.1000000000000005</v>
          </cell>
        </row>
        <row r="332">
          <cell r="L332">
            <v>2187745.1800000002</v>
          </cell>
          <cell r="AE332">
            <v>738755</v>
          </cell>
          <cell r="AG332">
            <v>7.1000000000000005</v>
          </cell>
        </row>
        <row r="333">
          <cell r="L333">
            <v>1012724.77</v>
          </cell>
          <cell r="AE333">
            <v>476410</v>
          </cell>
          <cell r="AG333">
            <v>7.1000000000000005</v>
          </cell>
        </row>
        <row r="334">
          <cell r="L334">
            <v>6014676.2999999998</v>
          </cell>
          <cell r="AE334">
            <v>1582708.34</v>
          </cell>
          <cell r="AG334">
            <v>7.1000000192897206</v>
          </cell>
        </row>
        <row r="335">
          <cell r="L335">
            <v>17011828.640000001</v>
          </cell>
          <cell r="AE335">
            <v>7746100</v>
          </cell>
          <cell r="AG335">
            <v>7.1000000000000005</v>
          </cell>
        </row>
        <row r="336">
          <cell r="L336">
            <v>1243184.5899999961</v>
          </cell>
          <cell r="AE336">
            <v>918030</v>
          </cell>
          <cell r="AG336">
            <v>7.1000000000000005</v>
          </cell>
        </row>
        <row r="337">
          <cell r="L337">
            <v>12720067.029399998</v>
          </cell>
          <cell r="AE337">
            <v>5945894.9800000004</v>
          </cell>
          <cell r="AG337">
            <v>7.0999999845960957</v>
          </cell>
        </row>
        <row r="338">
          <cell r="L338">
            <v>2329044.27</v>
          </cell>
          <cell r="AE338">
            <v>1276816.6599999999</v>
          </cell>
          <cell r="AG338">
            <v>7.0999999760889709</v>
          </cell>
        </row>
        <row r="339">
          <cell r="L339">
            <v>2645773.94</v>
          </cell>
          <cell r="AE339">
            <v>1045711.66</v>
          </cell>
          <cell r="AG339">
            <v>7.0999999708045722</v>
          </cell>
        </row>
        <row r="340">
          <cell r="L340">
            <v>2664854.04</v>
          </cell>
          <cell r="AE340">
            <v>1182505</v>
          </cell>
          <cell r="AG340">
            <v>7.1000000000000005</v>
          </cell>
        </row>
        <row r="341">
          <cell r="L341">
            <v>2421900.7599999998</v>
          </cell>
          <cell r="AE341">
            <v>1497035</v>
          </cell>
          <cell r="AG341">
            <v>7.1000000000000005</v>
          </cell>
        </row>
        <row r="342">
          <cell r="L342">
            <v>2658494.0193999996</v>
          </cell>
          <cell r="AE342">
            <v>943826.66000000015</v>
          </cell>
          <cell r="AG342">
            <v>7.0999999676529599</v>
          </cell>
        </row>
        <row r="343">
          <cell r="L343">
            <v>36315037.622100003</v>
          </cell>
          <cell r="AE343">
            <v>20598652.039999999</v>
          </cell>
          <cell r="AG343">
            <v>6.9518017520028348</v>
          </cell>
        </row>
        <row r="344">
          <cell r="L344">
            <v>4503064.67</v>
          </cell>
          <cell r="AE344">
            <v>2331758.34</v>
          </cell>
          <cell r="AG344">
            <v>7.1000000130931236</v>
          </cell>
        </row>
        <row r="345">
          <cell r="L345">
            <v>5040527.22</v>
          </cell>
          <cell r="AE345">
            <v>2371281.66</v>
          </cell>
          <cell r="AG345">
            <v>7.0999999871251065</v>
          </cell>
        </row>
        <row r="346">
          <cell r="L346">
            <v>6427761.6600000001</v>
          </cell>
          <cell r="AE346">
            <v>4147346.66</v>
          </cell>
          <cell r="AG346">
            <v>7.0999999926386677</v>
          </cell>
        </row>
        <row r="347">
          <cell r="L347">
            <v>2298741.88</v>
          </cell>
          <cell r="AE347">
            <v>1834048.34</v>
          </cell>
          <cell r="AG347">
            <v>7.1000000166462351</v>
          </cell>
        </row>
        <row r="348">
          <cell r="L348">
            <v>3744080.38</v>
          </cell>
          <cell r="AE348">
            <v>3744080.38</v>
          </cell>
          <cell r="AG348">
            <v>6.3546949994934767</v>
          </cell>
        </row>
        <row r="349">
          <cell r="L349">
            <v>14300861.812100004</v>
          </cell>
          <cell r="AE349">
            <v>6170136.6599999992</v>
          </cell>
          <cell r="AG349">
            <v>7.0999999950519719</v>
          </cell>
        </row>
        <row r="350">
          <cell r="L350">
            <v>6361964.4652000004</v>
          </cell>
          <cell r="AE350">
            <v>2480030</v>
          </cell>
          <cell r="AG350">
            <v>7.1000000000000005</v>
          </cell>
        </row>
        <row r="351">
          <cell r="L351">
            <v>823238.2</v>
          </cell>
          <cell r="AE351">
            <v>311690</v>
          </cell>
          <cell r="AG351">
            <v>7.1000000000000005</v>
          </cell>
        </row>
        <row r="352">
          <cell r="L352">
            <v>1401540.77</v>
          </cell>
          <cell r="AE352">
            <v>965836.66</v>
          </cell>
          <cell r="AG352">
            <v>7.0999999683901009</v>
          </cell>
        </row>
        <row r="353">
          <cell r="L353">
            <v>1631207.69</v>
          </cell>
          <cell r="AE353">
            <v>593560</v>
          </cell>
          <cell r="AG353">
            <v>7.1000000000000005</v>
          </cell>
        </row>
        <row r="354">
          <cell r="L354">
            <v>2505977.8052000003</v>
          </cell>
          <cell r="AE354">
            <v>608943.33999999985</v>
          </cell>
          <cell r="AG354">
            <v>7.1000000501360256</v>
          </cell>
        </row>
        <row r="355">
          <cell r="L355">
            <v>6871631.1577000003</v>
          </cell>
          <cell r="AE355">
            <v>2423466.66</v>
          </cell>
          <cell r="AG355">
            <v>7.0999999874023443</v>
          </cell>
        </row>
        <row r="356">
          <cell r="L356">
            <v>6871631.1600000001</v>
          </cell>
          <cell r="AE356">
            <v>2423466.66</v>
          </cell>
          <cell r="AG356">
            <v>7.0999999874023443</v>
          </cell>
        </row>
        <row r="357">
          <cell r="L357">
            <v>36285482.255500004</v>
          </cell>
          <cell r="AE357">
            <v>14894380</v>
          </cell>
          <cell r="AG357">
            <v>7.1000000000000005</v>
          </cell>
        </row>
        <row r="358">
          <cell r="L358">
            <v>16016411.869999999</v>
          </cell>
          <cell r="AE358">
            <v>5057685</v>
          </cell>
          <cell r="AG358">
            <v>7.1000000000000005</v>
          </cell>
        </row>
        <row r="359">
          <cell r="L359">
            <v>12086694.140000001</v>
          </cell>
          <cell r="AE359">
            <v>4360110</v>
          </cell>
          <cell r="AG359">
            <v>7.1000000000000005</v>
          </cell>
        </row>
        <row r="360">
          <cell r="L360">
            <v>8182376.2455000058</v>
          </cell>
          <cell r="AE360">
            <v>5476585</v>
          </cell>
          <cell r="AG360">
            <v>7.1000000000000005</v>
          </cell>
        </row>
        <row r="361">
          <cell r="L361">
            <v>20445529.108999997</v>
          </cell>
          <cell r="AE361">
            <v>16766210.25</v>
          </cell>
          <cell r="AG361">
            <v>6.2388993864825668</v>
          </cell>
        </row>
        <row r="362">
          <cell r="L362">
            <v>7920597.9800000004</v>
          </cell>
          <cell r="AE362">
            <v>6984713.9662380004</v>
          </cell>
          <cell r="AG362">
            <v>6.2080828070731497</v>
          </cell>
        </row>
        <row r="363">
          <cell r="L363">
            <v>5313793.0199999996</v>
          </cell>
          <cell r="AE363">
            <v>4477044.5543099996</v>
          </cell>
          <cell r="AG363">
            <v>6.2611629316970836</v>
          </cell>
        </row>
        <row r="364">
          <cell r="L364">
            <v>7211138.1200000001</v>
          </cell>
          <cell r="AE364">
            <v>5304451.729452</v>
          </cell>
          <cell r="AG364">
            <v>6.2610332587472568</v>
          </cell>
        </row>
        <row r="365">
          <cell r="L365">
            <v>8733288.2201000005</v>
          </cell>
          <cell r="AE365">
            <v>4023096.66</v>
          </cell>
          <cell r="AG365">
            <v>7.0999999924113188</v>
          </cell>
        </row>
        <row r="366">
          <cell r="L366">
            <v>1211307.08</v>
          </cell>
          <cell r="AE366">
            <v>576046.66</v>
          </cell>
          <cell r="AG366">
            <v>7.0999999470008213</v>
          </cell>
        </row>
        <row r="367">
          <cell r="L367">
            <v>3188523.53</v>
          </cell>
          <cell r="AE367">
            <v>1278355</v>
          </cell>
          <cell r="AG367">
            <v>7.1000000000000005</v>
          </cell>
        </row>
        <row r="368">
          <cell r="L368">
            <v>4333457.6101000011</v>
          </cell>
          <cell r="AE368">
            <v>2168695</v>
          </cell>
          <cell r="AG368">
            <v>7.1000000000000005</v>
          </cell>
        </row>
        <row r="369">
          <cell r="L369">
            <v>14116052.9</v>
          </cell>
          <cell r="AE369">
            <v>3575441.6799999997</v>
          </cell>
          <cell r="AG369">
            <v>7.1000000170776101</v>
          </cell>
        </row>
        <row r="370">
          <cell r="L370">
            <v>2247275.62</v>
          </cell>
          <cell r="AE370">
            <v>467535</v>
          </cell>
          <cell r="AG370">
            <v>7.1000000000000005</v>
          </cell>
        </row>
        <row r="371">
          <cell r="L371">
            <v>5462912.4699999997</v>
          </cell>
          <cell r="AE371">
            <v>1084288.3400000001</v>
          </cell>
          <cell r="AG371">
            <v>7.1000000281567175</v>
          </cell>
        </row>
        <row r="372">
          <cell r="L372">
            <v>2128700.7799999998</v>
          </cell>
          <cell r="AE372">
            <v>763250</v>
          </cell>
          <cell r="AG372">
            <v>7.1000000000000005</v>
          </cell>
        </row>
        <row r="373">
          <cell r="L373">
            <v>2435019.13</v>
          </cell>
          <cell r="AE373">
            <v>581963.34</v>
          </cell>
          <cell r="AG373">
            <v>7.1000000524603486</v>
          </cell>
        </row>
        <row r="374">
          <cell r="L374">
            <v>1842144.9000000013</v>
          </cell>
          <cell r="AE374">
            <v>678405.00000000012</v>
          </cell>
          <cell r="AG374">
            <v>7.1000000000000014</v>
          </cell>
        </row>
        <row r="375">
          <cell r="L375">
            <v>24702.44</v>
          </cell>
          <cell r="AE375">
            <v>23797.19</v>
          </cell>
          <cell r="AG375">
            <v>0.72478752004860414</v>
          </cell>
        </row>
        <row r="376">
          <cell r="L376">
            <v>24702.44</v>
          </cell>
          <cell r="AE376">
            <v>23797.19</v>
          </cell>
          <cell r="AG376">
            <v>0.72478752004860414</v>
          </cell>
        </row>
        <row r="377">
          <cell r="L377">
            <v>10721991.807</v>
          </cell>
          <cell r="AE377">
            <v>3764428.6799999997</v>
          </cell>
          <cell r="AG377">
            <v>6.9518535180055396</v>
          </cell>
        </row>
        <row r="378">
          <cell r="L378">
            <v>1552544.41</v>
          </cell>
          <cell r="AE378">
            <v>511200</v>
          </cell>
          <cell r="AG378">
            <v>7.1000000000000005</v>
          </cell>
        </row>
        <row r="379">
          <cell r="L379">
            <v>7464650.7000000002</v>
          </cell>
          <cell r="AE379">
            <v>2267148.34</v>
          </cell>
          <cell r="AG379">
            <v>7.1000000134662553</v>
          </cell>
        </row>
        <row r="380">
          <cell r="L380">
            <v>432096.27</v>
          </cell>
          <cell r="AE380">
            <v>416305.34</v>
          </cell>
          <cell r="AG380">
            <v>5.9528885889079532</v>
          </cell>
        </row>
        <row r="381">
          <cell r="L381">
            <v>1272700.4269999997</v>
          </cell>
          <cell r="AE381">
            <v>569775</v>
          </cell>
          <cell r="AG381">
            <v>7.1000000000000005</v>
          </cell>
        </row>
        <row r="382">
          <cell r="L382">
            <v>5272171.1900000004</v>
          </cell>
          <cell r="AE382">
            <v>1700252.2999999998</v>
          </cell>
          <cell r="AG382">
            <v>5.550032007671069</v>
          </cell>
        </row>
        <row r="383">
          <cell r="L383">
            <v>405429.96</v>
          </cell>
          <cell r="AE383">
            <v>107565</v>
          </cell>
          <cell r="AG383">
            <v>7.1000000000000005</v>
          </cell>
        </row>
        <row r="384">
          <cell r="L384">
            <v>144457.49</v>
          </cell>
          <cell r="AE384">
            <v>91471.66</v>
          </cell>
          <cell r="AG384">
            <v>7.0999996662354379</v>
          </cell>
        </row>
        <row r="385">
          <cell r="L385">
            <v>2240672.7599999998</v>
          </cell>
          <cell r="AE385">
            <v>444341.66</v>
          </cell>
          <cell r="AG385">
            <v>7.0999999312916104</v>
          </cell>
        </row>
        <row r="386">
          <cell r="L386">
            <v>1429812.83</v>
          </cell>
          <cell r="AE386">
            <v>493095</v>
          </cell>
          <cell r="AG386">
            <v>7.1000000000000005</v>
          </cell>
        </row>
        <row r="387">
          <cell r="L387">
            <v>660075.82999999996</v>
          </cell>
          <cell r="AE387">
            <v>172056.66</v>
          </cell>
          <cell r="AG387">
            <v>7.0999998225584573</v>
          </cell>
        </row>
        <row r="388">
          <cell r="L388">
            <v>391722.32000000041</v>
          </cell>
          <cell r="AE388">
            <v>391722.32000000018</v>
          </cell>
          <cell r="AG388">
            <v>3.2095233101188052</v>
          </cell>
        </row>
        <row r="389">
          <cell r="L389">
            <v>17189856.181600001</v>
          </cell>
          <cell r="AE389">
            <v>9606265.8299999982</v>
          </cell>
          <cell r="AG389">
            <v>5.8041564290679739</v>
          </cell>
        </row>
        <row r="390">
          <cell r="L390">
            <v>3472350.95</v>
          </cell>
          <cell r="AE390">
            <v>1412426.66</v>
          </cell>
          <cell r="AG390">
            <v>7.0999999783847176</v>
          </cell>
        </row>
        <row r="391">
          <cell r="L391">
            <v>2104038.3999999999</v>
          </cell>
          <cell r="AE391">
            <v>1975479.5399999998</v>
          </cell>
          <cell r="AG391">
            <v>6.5481891901532387</v>
          </cell>
        </row>
        <row r="392">
          <cell r="L392">
            <v>7754344.1200000001</v>
          </cell>
          <cell r="AE392">
            <v>2890055</v>
          </cell>
          <cell r="AG392">
            <v>7.1000000000000005</v>
          </cell>
        </row>
        <row r="393">
          <cell r="L393">
            <v>2104038.3999999999</v>
          </cell>
          <cell r="AE393">
            <v>2030342.0399999998</v>
          </cell>
          <cell r="AG393">
            <v>3.8960126160266162</v>
          </cell>
        </row>
        <row r="394">
          <cell r="L394">
            <v>362705.97</v>
          </cell>
          <cell r="AE394">
            <v>347405.3</v>
          </cell>
          <cell r="AG394">
            <v>4.3726280679672751</v>
          </cell>
        </row>
        <row r="395">
          <cell r="L395">
            <v>771824.54</v>
          </cell>
          <cell r="AE395">
            <v>366360</v>
          </cell>
          <cell r="AG395">
            <v>7.1000000000000005</v>
          </cell>
        </row>
        <row r="396">
          <cell r="L396">
            <v>620553.80160000105</v>
          </cell>
          <cell r="AE396">
            <v>584197.29</v>
          </cell>
          <cell r="AG396">
            <v>6.1354520002259694</v>
          </cell>
        </row>
        <row r="397">
          <cell r="L397">
            <v>7796252.79</v>
          </cell>
          <cell r="AE397">
            <v>3526281.71</v>
          </cell>
          <cell r="AG397">
            <v>6.5682634689783477</v>
          </cell>
        </row>
        <row r="398">
          <cell r="L398">
            <v>4180350.75</v>
          </cell>
          <cell r="AE398">
            <v>996366.66</v>
          </cell>
          <cell r="AG398">
            <v>7.0999999693586702</v>
          </cell>
        </row>
        <row r="399">
          <cell r="L399">
            <v>1259094.83</v>
          </cell>
          <cell r="AE399">
            <v>1248246.73</v>
          </cell>
          <cell r="AG399">
            <v>5.7784741674585689</v>
          </cell>
        </row>
        <row r="400">
          <cell r="L400">
            <v>856808.18</v>
          </cell>
          <cell r="AE400">
            <v>571076.66</v>
          </cell>
          <cell r="AG400">
            <v>7.0999999465395778</v>
          </cell>
        </row>
        <row r="401">
          <cell r="L401">
            <v>1499999.0299999998</v>
          </cell>
          <cell r="AE401">
            <v>710591.6599999998</v>
          </cell>
          <cell r="AG401">
            <v>7.0999999570358012</v>
          </cell>
        </row>
        <row r="402">
          <cell r="L402">
            <v>36685044.239399999</v>
          </cell>
          <cell r="AE402">
            <v>16353676.5</v>
          </cell>
          <cell r="AG402">
            <v>4.5877154942409097</v>
          </cell>
        </row>
        <row r="403">
          <cell r="L403">
            <v>7065539.5199999996</v>
          </cell>
          <cell r="AE403">
            <v>1755593.34</v>
          </cell>
          <cell r="AG403">
            <v>7.1000000173901325</v>
          </cell>
        </row>
        <row r="404">
          <cell r="L404">
            <v>6265805.5599999996</v>
          </cell>
          <cell r="AE404">
            <v>2138401.66</v>
          </cell>
          <cell r="AG404">
            <v>7.0999999857229827</v>
          </cell>
        </row>
        <row r="405">
          <cell r="L405">
            <v>5370690.4800000004</v>
          </cell>
          <cell r="AE405">
            <v>5304656.5</v>
          </cell>
          <cell r="AG405">
            <v>2.6411473922658835</v>
          </cell>
        </row>
        <row r="406">
          <cell r="L406">
            <v>17983008.679400001</v>
          </cell>
          <cell r="AE406">
            <v>7155025</v>
          </cell>
          <cell r="AG406">
            <v>7.1000000000000005</v>
          </cell>
        </row>
        <row r="407">
          <cell r="L407">
            <v>614794.20000000007</v>
          </cell>
          <cell r="AE407">
            <v>507932.6399999999</v>
          </cell>
          <cell r="AG407">
            <v>3.1568218769421996</v>
          </cell>
        </row>
        <row r="408">
          <cell r="L408">
            <v>614794.19999999995</v>
          </cell>
          <cell r="AE408">
            <v>507932.6399999999</v>
          </cell>
          <cell r="AG408">
            <v>3.1568218769421996</v>
          </cell>
        </row>
        <row r="410">
          <cell r="L410">
            <v>1741937.51</v>
          </cell>
          <cell r="AE410">
            <v>70763.34</v>
          </cell>
          <cell r="AG410">
            <v>7.1000004314381124</v>
          </cell>
        </row>
        <row r="411">
          <cell r="L411">
            <v>2598632.4700000002</v>
          </cell>
          <cell r="AE411">
            <v>22838.34</v>
          </cell>
          <cell r="AG411">
            <v>7.1000013367874262</v>
          </cell>
        </row>
        <row r="412">
          <cell r="L412">
            <v>2948632.59</v>
          </cell>
          <cell r="AE412">
            <v>13608.34</v>
          </cell>
          <cell r="AG412">
            <v>7.1000022434778707</v>
          </cell>
        </row>
        <row r="413">
          <cell r="L413">
            <v>29227360.797600001</v>
          </cell>
          <cell r="AE413">
            <v>13403320.66</v>
          </cell>
          <cell r="AG413">
            <v>6.0253634905521682</v>
          </cell>
        </row>
        <row r="414">
          <cell r="L414">
            <v>546116.51550543995</v>
          </cell>
          <cell r="AE414">
            <v>412909.31</v>
          </cell>
          <cell r="AG414">
            <v>4.2810711249351989</v>
          </cell>
        </row>
        <row r="415">
          <cell r="L415">
            <v>17163259.73931272</v>
          </cell>
          <cell r="AE415">
            <v>7374060</v>
          </cell>
          <cell r="AG415">
            <v>7.1000000000000005</v>
          </cell>
        </row>
        <row r="416">
          <cell r="L416">
            <v>3462491.2995447996</v>
          </cell>
          <cell r="AE416">
            <v>2632339.69</v>
          </cell>
          <cell r="AG416">
            <v>3.9338559216916988</v>
          </cell>
        </row>
        <row r="417">
          <cell r="L417">
            <v>8055493.2432370409</v>
          </cell>
          <cell r="AE417">
            <v>2984011.6600000011</v>
          </cell>
          <cell r="AG417">
            <v>7.0999999897688095</v>
          </cell>
        </row>
        <row r="418">
          <cell r="L418">
            <v>24637899.239999998</v>
          </cell>
          <cell r="AE418">
            <v>9848173.3399999999</v>
          </cell>
          <cell r="AG418">
            <v>7.1000000031000674</v>
          </cell>
        </row>
        <row r="419">
          <cell r="L419">
            <v>1959918.7648439999</v>
          </cell>
          <cell r="AE419">
            <v>1073165</v>
          </cell>
          <cell r="AG419">
            <v>7.1000000000000005</v>
          </cell>
        </row>
        <row r="420">
          <cell r="L420">
            <v>6051634.564633999</v>
          </cell>
          <cell r="AE420">
            <v>1711455</v>
          </cell>
          <cell r="AG420">
            <v>7.1000000000000005</v>
          </cell>
        </row>
        <row r="421">
          <cell r="L421">
            <v>3374595.0517059998</v>
          </cell>
          <cell r="AE421">
            <v>1879488.34</v>
          </cell>
          <cell r="AG421">
            <v>7.1000000162437829</v>
          </cell>
        </row>
        <row r="422">
          <cell r="L422">
            <v>7547977.4326279992</v>
          </cell>
          <cell r="AE422">
            <v>3114888.34</v>
          </cell>
          <cell r="AG422">
            <v>7.1000000098013141</v>
          </cell>
        </row>
        <row r="423">
          <cell r="L423">
            <v>5703773.4261879995</v>
          </cell>
          <cell r="AE423">
            <v>2069176.6600000001</v>
          </cell>
          <cell r="AG423">
            <v>7.099999985245339</v>
          </cell>
        </row>
        <row r="424">
          <cell r="L424">
            <v>16925066.095899999</v>
          </cell>
          <cell r="AE424">
            <v>5816793.3200000003</v>
          </cell>
          <cell r="AG424">
            <v>7.0999999895028081</v>
          </cell>
        </row>
        <row r="425">
          <cell r="L425">
            <v>5478789.7779146992</v>
          </cell>
          <cell r="AE425">
            <v>2683326.66</v>
          </cell>
          <cell r="AG425">
            <v>7.0999999886223328</v>
          </cell>
        </row>
        <row r="426">
          <cell r="L426">
            <v>2869372.1839889605</v>
          </cell>
          <cell r="AE426">
            <v>880755</v>
          </cell>
          <cell r="AG426">
            <v>7.1000000000000005</v>
          </cell>
        </row>
        <row r="427">
          <cell r="L427">
            <v>8576904.1339963377</v>
          </cell>
          <cell r="AE427">
            <v>2252711.66</v>
          </cell>
          <cell r="AG427">
            <v>7.099999986447445</v>
          </cell>
        </row>
        <row r="428">
          <cell r="L428">
            <v>23138386.3079</v>
          </cell>
          <cell r="AE428">
            <v>16764059.949999999</v>
          </cell>
          <cell r="AG428">
            <v>6.4919102931495178</v>
          </cell>
        </row>
        <row r="429">
          <cell r="L429">
            <v>8135959.6394287404</v>
          </cell>
          <cell r="AE429">
            <v>3138791.66</v>
          </cell>
          <cell r="AG429">
            <v>7.0999999902733268</v>
          </cell>
        </row>
        <row r="430">
          <cell r="L430">
            <v>12644082.293739541</v>
          </cell>
          <cell r="AE430">
            <v>11705428.289999999</v>
          </cell>
          <cell r="AG430">
            <v>6.2602010649421596</v>
          </cell>
        </row>
        <row r="431">
          <cell r="L431">
            <v>2358344.37473172</v>
          </cell>
          <cell r="AE431">
            <v>1919840</v>
          </cell>
          <cell r="AG431">
            <v>7.1000000000000005</v>
          </cell>
        </row>
        <row r="432">
          <cell r="L432">
            <v>31008133.539699998</v>
          </cell>
          <cell r="AE432">
            <v>9531841.1199999992</v>
          </cell>
          <cell r="AG432">
            <v>6.7463752200035669</v>
          </cell>
        </row>
        <row r="433">
          <cell r="L433">
            <v>2620557.1783207399</v>
          </cell>
          <cell r="AE433">
            <v>717455</v>
          </cell>
          <cell r="AG433">
            <v>7.1000000000000005</v>
          </cell>
        </row>
        <row r="434">
          <cell r="L434">
            <v>12091539.504638452</v>
          </cell>
          <cell r="AE434">
            <v>3304103.34</v>
          </cell>
          <cell r="AG434">
            <v>7.1000000092400262</v>
          </cell>
        </row>
        <row r="435">
          <cell r="L435">
            <v>1338379.3502770998</v>
          </cell>
          <cell r="AE435">
            <v>684913.34</v>
          </cell>
          <cell r="AG435">
            <v>7.1000000445749825</v>
          </cell>
        </row>
        <row r="436">
          <cell r="L436">
            <v>2555440.09989837</v>
          </cell>
          <cell r="AE436">
            <v>756150</v>
          </cell>
          <cell r="AG436">
            <v>7.1000000000000005</v>
          </cell>
        </row>
        <row r="437">
          <cell r="L437">
            <v>1375589.1164327401</v>
          </cell>
          <cell r="AE437">
            <v>573443.34</v>
          </cell>
          <cell r="AG437">
            <v>7.1000000532397847</v>
          </cell>
        </row>
        <row r="438">
          <cell r="L438">
            <v>787036.8182613001</v>
          </cell>
          <cell r="AE438">
            <v>389553.34</v>
          </cell>
          <cell r="AG438">
            <v>7.10000007837181</v>
          </cell>
        </row>
        <row r="439">
          <cell r="L439">
            <v>902717.91616130015</v>
          </cell>
          <cell r="AE439">
            <v>324470</v>
          </cell>
          <cell r="AG439">
            <v>7.1000000000000005</v>
          </cell>
        </row>
        <row r="440">
          <cell r="L440">
            <v>958532.55049476016</v>
          </cell>
          <cell r="AE440">
            <v>519246.66</v>
          </cell>
          <cell r="AG440">
            <v>7.099999941203281</v>
          </cell>
        </row>
        <row r="441">
          <cell r="L441">
            <v>386048.42580828001</v>
          </cell>
          <cell r="AE441">
            <v>367042.76</v>
          </cell>
          <cell r="AG441">
            <v>3.0069040879112392</v>
          </cell>
        </row>
        <row r="442">
          <cell r="L442">
            <v>7992292.5794069543</v>
          </cell>
          <cell r="AE442">
            <v>1895463.3399999996</v>
          </cell>
          <cell r="AG442">
            <v>7.1000000161068781</v>
          </cell>
        </row>
        <row r="443">
          <cell r="L443">
            <v>23260379.3114</v>
          </cell>
          <cell r="AE443">
            <v>7588100.7300000004</v>
          </cell>
          <cell r="AG443">
            <v>6.4646519703689229</v>
          </cell>
        </row>
        <row r="444">
          <cell r="L444">
            <v>3172715.7380749597</v>
          </cell>
          <cell r="AE444">
            <v>973646.66</v>
          </cell>
          <cell r="AG444">
            <v>7.0999999686436555</v>
          </cell>
        </row>
        <row r="445">
          <cell r="L445">
            <v>455903.43450343999</v>
          </cell>
          <cell r="AE445">
            <v>326126.65999999997</v>
          </cell>
          <cell r="AG445">
            <v>7.0999999063860653</v>
          </cell>
        </row>
        <row r="446">
          <cell r="L446">
            <v>1949219.7862953199</v>
          </cell>
          <cell r="AE446">
            <v>877086.66</v>
          </cell>
          <cell r="AG446">
            <v>7.0999999651915813</v>
          </cell>
        </row>
        <row r="447">
          <cell r="L447">
            <v>5396408.0002448</v>
          </cell>
          <cell r="AE447">
            <v>775675</v>
          </cell>
          <cell r="AG447">
            <v>7.1000000000000005</v>
          </cell>
        </row>
        <row r="448">
          <cell r="L448">
            <v>434969.09312318004</v>
          </cell>
          <cell r="AE448">
            <v>434969.09</v>
          </cell>
          <cell r="AG448">
            <v>2.6155687913409502</v>
          </cell>
        </row>
        <row r="449">
          <cell r="L449">
            <v>10199676.3280489</v>
          </cell>
          <cell r="AE449">
            <v>3679930</v>
          </cell>
          <cell r="AG449">
            <v>7.1000000000000005</v>
          </cell>
        </row>
        <row r="450">
          <cell r="L450">
            <v>1651486.9311094014</v>
          </cell>
          <cell r="AE450">
            <v>520666.66000000015</v>
          </cell>
          <cell r="AG450">
            <v>7.0999999413636381</v>
          </cell>
        </row>
        <row r="451">
          <cell r="L451">
            <v>19173203.757200003</v>
          </cell>
          <cell r="AE451">
            <v>7889904.8600000003</v>
          </cell>
          <cell r="AG451">
            <v>6.3531771766628946</v>
          </cell>
        </row>
        <row r="452">
          <cell r="L452">
            <v>1343361.4647872001</v>
          </cell>
          <cell r="AE452">
            <v>636870</v>
          </cell>
          <cell r="AG452">
            <v>7.1000000000000005</v>
          </cell>
        </row>
        <row r="453">
          <cell r="L453">
            <v>5587618.393770881</v>
          </cell>
          <cell r="AE453">
            <v>1307938.3400000001</v>
          </cell>
          <cell r="AG453">
            <v>7.1000000233420799</v>
          </cell>
        </row>
        <row r="454">
          <cell r="L454">
            <v>2222791.40627584</v>
          </cell>
          <cell r="AE454">
            <v>1297170</v>
          </cell>
          <cell r="AG454">
            <v>7.1000000000000005</v>
          </cell>
        </row>
        <row r="455">
          <cell r="L455">
            <v>879782.73311168002</v>
          </cell>
          <cell r="AE455">
            <v>400913.34</v>
          </cell>
          <cell r="AG455">
            <v>7.1000000761511215</v>
          </cell>
        </row>
        <row r="456">
          <cell r="L456">
            <v>720064.50413631997</v>
          </cell>
          <cell r="AE456">
            <v>661276.5</v>
          </cell>
          <cell r="AG456">
            <v>2.9552055668773938</v>
          </cell>
        </row>
        <row r="457">
          <cell r="L457">
            <v>3505034.3865753603</v>
          </cell>
          <cell r="AE457">
            <v>1442128.34</v>
          </cell>
          <cell r="AG457">
            <v>7.1000000211701</v>
          </cell>
        </row>
        <row r="458">
          <cell r="L458">
            <v>4914550.8685427196</v>
          </cell>
          <cell r="AE458">
            <v>2143608.3400000008</v>
          </cell>
          <cell r="AG458">
            <v>7.1000000142423429</v>
          </cell>
        </row>
        <row r="459">
          <cell r="L459">
            <v>21991993.030699998</v>
          </cell>
          <cell r="AE459">
            <v>14731967.800000001</v>
          </cell>
          <cell r="AG459">
            <v>6.8195661581670803</v>
          </cell>
        </row>
        <row r="460">
          <cell r="L460">
            <v>2687421.5483515398</v>
          </cell>
          <cell r="AE460">
            <v>2219223.34</v>
          </cell>
          <cell r="AG460">
            <v>7.1000000137570645</v>
          </cell>
        </row>
        <row r="461">
          <cell r="L461">
            <v>2153016.11770553</v>
          </cell>
          <cell r="AE461">
            <v>2153016.12</v>
          </cell>
          <cell r="AG461">
            <v>5.5409182074796961</v>
          </cell>
        </row>
        <row r="462">
          <cell r="L462">
            <v>9656684.1397803687</v>
          </cell>
          <cell r="AE462">
            <v>5801528.3399999999</v>
          </cell>
          <cell r="AG462">
            <v>7.1000000052624062</v>
          </cell>
        </row>
        <row r="463">
          <cell r="L463">
            <v>2650035.1601993497</v>
          </cell>
          <cell r="AE463">
            <v>1966345</v>
          </cell>
          <cell r="AG463">
            <v>7.1000000000000005</v>
          </cell>
        </row>
        <row r="464">
          <cell r="L464">
            <v>4844836.0646632109</v>
          </cell>
          <cell r="AE464">
            <v>2591855</v>
          </cell>
          <cell r="AG464">
            <v>7.1000000000000005</v>
          </cell>
        </row>
        <row r="465">
          <cell r="L465">
            <v>40761833.816600002</v>
          </cell>
          <cell r="AE465">
            <v>23312687.469999999</v>
          </cell>
          <cell r="AG465">
            <v>6.7625277912166437</v>
          </cell>
        </row>
        <row r="466">
          <cell r="L466">
            <v>7197107.4675561404</v>
          </cell>
          <cell r="AE466">
            <v>7197107.4699999997</v>
          </cell>
          <cell r="AG466">
            <v>6.1120201596874884</v>
          </cell>
        </row>
        <row r="467">
          <cell r="L467">
            <v>33564726.349043861</v>
          </cell>
          <cell r="AE467">
            <v>16115580</v>
          </cell>
          <cell r="AG467">
            <v>7.1000000000000005</v>
          </cell>
        </row>
        <row r="468">
          <cell r="L468">
            <v>21342003.949399997</v>
          </cell>
          <cell r="AE468">
            <v>7978980</v>
          </cell>
          <cell r="AG468">
            <v>7.1000000000000005</v>
          </cell>
        </row>
        <row r="469">
          <cell r="L469">
            <v>6233999.3536197394</v>
          </cell>
          <cell r="AE469">
            <v>1253978.3400000001</v>
          </cell>
          <cell r="AG469">
            <v>7.1000000243465138</v>
          </cell>
        </row>
        <row r="470">
          <cell r="L470">
            <v>5049518.1344280392</v>
          </cell>
          <cell r="AE470">
            <v>1554426.66</v>
          </cell>
          <cell r="AG470">
            <v>7.0999999803593177</v>
          </cell>
        </row>
        <row r="471">
          <cell r="L471">
            <v>10058486.461352218</v>
          </cell>
          <cell r="AE471">
            <v>5170575</v>
          </cell>
          <cell r="AG471">
            <v>7.1000000000000005</v>
          </cell>
        </row>
        <row r="472">
          <cell r="L472">
            <v>31844753.172499999</v>
          </cell>
          <cell r="AE472">
            <v>16428399.060000001</v>
          </cell>
          <cell r="AG472">
            <v>6.7490393337599937</v>
          </cell>
        </row>
        <row r="473">
          <cell r="L473">
            <v>5030041.1100862501</v>
          </cell>
          <cell r="AE473">
            <v>4691798.34</v>
          </cell>
          <cell r="AG473">
            <v>7.1000000065071003</v>
          </cell>
        </row>
        <row r="474">
          <cell r="L474">
            <v>7627564.7112582494</v>
          </cell>
          <cell r="AE474">
            <v>3131336.66</v>
          </cell>
          <cell r="AG474">
            <v>7.0999999902501703</v>
          </cell>
        </row>
        <row r="475">
          <cell r="L475">
            <v>10434558.466853999</v>
          </cell>
          <cell r="AE475">
            <v>3911508.34</v>
          </cell>
          <cell r="AG475">
            <v>7.100000007805173</v>
          </cell>
        </row>
        <row r="476">
          <cell r="L476">
            <v>1564549.0645252499</v>
          </cell>
          <cell r="AE476">
            <v>1564549.06</v>
          </cell>
          <cell r="AG476">
            <v>4.5923850932854409</v>
          </cell>
        </row>
        <row r="477">
          <cell r="L477">
            <v>7188039.819776251</v>
          </cell>
          <cell r="AE477">
            <v>3129206.6600000006</v>
          </cell>
          <cell r="AG477">
            <v>7.0999999902435347</v>
          </cell>
        </row>
        <row r="478">
          <cell r="L478">
            <v>27331647.459400002</v>
          </cell>
          <cell r="AE478">
            <v>7904429.9800000004</v>
          </cell>
          <cell r="AG478">
            <v>7.0999999884128275</v>
          </cell>
        </row>
        <row r="479">
          <cell r="L479">
            <v>4435926.3808256201</v>
          </cell>
          <cell r="AE479">
            <v>825966.66</v>
          </cell>
          <cell r="AG479">
            <v>7.0999999630372495</v>
          </cell>
        </row>
        <row r="480">
          <cell r="L480">
            <v>1751958.6037025403</v>
          </cell>
          <cell r="AE480">
            <v>710710</v>
          </cell>
          <cell r="AG480">
            <v>7.1000000000000005</v>
          </cell>
        </row>
        <row r="481">
          <cell r="L481">
            <v>2550042.7111770199</v>
          </cell>
          <cell r="AE481">
            <v>541256.66</v>
          </cell>
          <cell r="AG481">
            <v>7.099999943594228</v>
          </cell>
        </row>
        <row r="482">
          <cell r="L482">
            <v>3421922.2643768806</v>
          </cell>
          <cell r="AE482">
            <v>978498.34</v>
          </cell>
          <cell r="AG482">
            <v>7.1000000312008709</v>
          </cell>
        </row>
        <row r="483">
          <cell r="L483">
            <v>6234348.7792441407</v>
          </cell>
          <cell r="AE483">
            <v>2046575</v>
          </cell>
          <cell r="AG483">
            <v>7.1000000000000005</v>
          </cell>
        </row>
        <row r="484">
          <cell r="L484">
            <v>2910820.4525011005</v>
          </cell>
          <cell r="AE484">
            <v>969860</v>
          </cell>
          <cell r="AG484">
            <v>7.1000000000000005</v>
          </cell>
        </row>
        <row r="485">
          <cell r="L485">
            <v>2541843.2138742004</v>
          </cell>
          <cell r="AE485">
            <v>597701.66</v>
          </cell>
          <cell r="AG485">
            <v>7.0999999489210062</v>
          </cell>
        </row>
        <row r="486">
          <cell r="L486">
            <v>3484785.0536984997</v>
          </cell>
          <cell r="AE486">
            <v>1233861.6600000001</v>
          </cell>
          <cell r="AG486">
            <v>7.099999975256547</v>
          </cell>
        </row>
        <row r="487">
          <cell r="L487">
            <v>6812238.0716999993</v>
          </cell>
          <cell r="AE487">
            <v>3527398.34</v>
          </cell>
          <cell r="AG487">
            <v>7.1000000086551038</v>
          </cell>
        </row>
        <row r="488">
          <cell r="L488">
            <v>4812846.2002610499</v>
          </cell>
          <cell r="AE488">
            <v>2077578.34</v>
          </cell>
          <cell r="AG488">
            <v>7.1000000146949942</v>
          </cell>
        </row>
        <row r="489">
          <cell r="L489">
            <v>1999391.8714389498</v>
          </cell>
          <cell r="AE489">
            <v>1449819.9999999998</v>
          </cell>
          <cell r="AG489">
            <v>7.0999999999999988</v>
          </cell>
        </row>
        <row r="490">
          <cell r="L490">
            <v>33614471.446099997</v>
          </cell>
          <cell r="AE490">
            <v>27602518.989999998</v>
          </cell>
          <cell r="AG490">
            <v>4.9342639044939292</v>
          </cell>
        </row>
        <row r="491">
          <cell r="L491">
            <v>7866361.0040813601</v>
          </cell>
          <cell r="AE491">
            <v>3725606.66</v>
          </cell>
          <cell r="AG491">
            <v>7.0999999918053618</v>
          </cell>
        </row>
        <row r="492">
          <cell r="L492">
            <v>21205799.771783192</v>
          </cell>
          <cell r="AE492">
            <v>19334601.66</v>
          </cell>
          <cell r="AG492">
            <v>7.0999999984209659</v>
          </cell>
        </row>
        <row r="493">
          <cell r="L493">
            <v>4542310.6702354476</v>
          </cell>
          <cell r="AE493">
            <v>4542310.6699999981</v>
          </cell>
          <cell r="AG493">
            <v>1.9360837707342688</v>
          </cell>
        </row>
        <row r="494">
          <cell r="L494">
            <v>29312018.7311</v>
          </cell>
          <cell r="AE494">
            <v>8541418.3399999999</v>
          </cell>
          <cell r="AG494">
            <v>7.1000000035743476</v>
          </cell>
        </row>
        <row r="495">
          <cell r="L495">
            <v>2117971.1048035999</v>
          </cell>
          <cell r="AE495">
            <v>656868.34</v>
          </cell>
          <cell r="AG495">
            <v>7.1000000464781117</v>
          </cell>
        </row>
        <row r="496">
          <cell r="L496">
            <v>16572440.581051411</v>
          </cell>
          <cell r="AE496">
            <v>4994850</v>
          </cell>
          <cell r="AG496">
            <v>7.1000000000000005</v>
          </cell>
        </row>
        <row r="497">
          <cell r="L497">
            <v>3187336.3530951296</v>
          </cell>
          <cell r="AE497">
            <v>854248.34</v>
          </cell>
          <cell r="AG497">
            <v>7.1000000357390212</v>
          </cell>
        </row>
        <row r="498">
          <cell r="L498">
            <v>7434270.6921498599</v>
          </cell>
          <cell r="AE498">
            <v>2035451.6600000001</v>
          </cell>
          <cell r="AG498">
            <v>7.0999999850008724</v>
          </cell>
        </row>
        <row r="499">
          <cell r="L499">
            <v>9974479.6708000004</v>
          </cell>
          <cell r="AE499">
            <v>7830939.8700000001</v>
          </cell>
          <cell r="AG499">
            <v>4.2005470615433156</v>
          </cell>
        </row>
        <row r="500">
          <cell r="L500">
            <v>9974479.6708000004</v>
          </cell>
          <cell r="AE500">
            <v>7830939.8700000001</v>
          </cell>
          <cell r="AG500">
            <v>4.2005470615433156</v>
          </cell>
        </row>
        <row r="501">
          <cell r="L501">
            <v>14652034.019200001</v>
          </cell>
          <cell r="AE501">
            <v>8433543.0799999982</v>
          </cell>
          <cell r="AG501">
            <v>5.737039088958845</v>
          </cell>
        </row>
        <row r="502">
          <cell r="L502">
            <v>801494.74976976006</v>
          </cell>
          <cell r="AE502">
            <v>539600</v>
          </cell>
          <cell r="AG502">
            <v>7.1000000000000005</v>
          </cell>
        </row>
        <row r="503">
          <cell r="L503">
            <v>3040965.3694205601</v>
          </cell>
          <cell r="AE503">
            <v>1310305</v>
          </cell>
          <cell r="AG503">
            <v>7.1000000000000005</v>
          </cell>
        </row>
        <row r="504">
          <cell r="L504">
            <v>3341801.1182720801</v>
          </cell>
          <cell r="AE504">
            <v>2296743.66</v>
          </cell>
          <cell r="AG504">
            <v>5.2934590598805054</v>
          </cell>
        </row>
        <row r="505">
          <cell r="L505">
            <v>984698.47309128009</v>
          </cell>
          <cell r="AE505">
            <v>493095</v>
          </cell>
          <cell r="AG505">
            <v>7.1000000000000005</v>
          </cell>
        </row>
        <row r="506">
          <cell r="L506">
            <v>511680.90263848007</v>
          </cell>
          <cell r="AE506">
            <v>442430.18000000005</v>
          </cell>
          <cell r="AG506">
            <v>3.9321301616586282</v>
          </cell>
        </row>
        <row r="507">
          <cell r="L507">
            <v>2289390.7106399201</v>
          </cell>
          <cell r="AE507">
            <v>1245103.3400000001</v>
          </cell>
          <cell r="AG507">
            <v>7.1000000245200541</v>
          </cell>
        </row>
        <row r="508">
          <cell r="L508">
            <v>2141017.1146444799</v>
          </cell>
          <cell r="AE508">
            <v>1380003.34</v>
          </cell>
          <cell r="AG508">
            <v>7.100000022123135</v>
          </cell>
        </row>
        <row r="509">
          <cell r="L509">
            <v>784854.71610671992</v>
          </cell>
          <cell r="AE509">
            <v>231815</v>
          </cell>
          <cell r="AG509">
            <v>7.1000000000000005</v>
          </cell>
        </row>
        <row r="510">
          <cell r="L510">
            <v>756130.86461672105</v>
          </cell>
          <cell r="AE510">
            <v>494447.55999999912</v>
          </cell>
          <cell r="AG510">
            <v>2.585572045643314</v>
          </cell>
        </row>
        <row r="511">
          <cell r="L511">
            <v>13834158.575300001</v>
          </cell>
          <cell r="AE511">
            <v>5777743.3200000003</v>
          </cell>
          <cell r="AG511">
            <v>7.0999999894318604</v>
          </cell>
        </row>
        <row r="512">
          <cell r="L512">
            <v>8838975.5510535818</v>
          </cell>
          <cell r="AE512">
            <v>3181036.66</v>
          </cell>
          <cell r="AG512">
            <v>7.0999999904025008</v>
          </cell>
        </row>
        <row r="513">
          <cell r="L513">
            <v>3117977.5978145399</v>
          </cell>
          <cell r="AE513">
            <v>1774053.34</v>
          </cell>
          <cell r="AG513">
            <v>7.1000000172091786</v>
          </cell>
        </row>
        <row r="514">
          <cell r="L514">
            <v>1187372.7733089901</v>
          </cell>
          <cell r="AE514">
            <v>414166.66</v>
          </cell>
          <cell r="AG514">
            <v>7.0999999262857134</v>
          </cell>
        </row>
        <row r="515">
          <cell r="L515">
            <v>689832.65312288923</v>
          </cell>
          <cell r="AE515">
            <v>408486.66000000009</v>
          </cell>
          <cell r="AG515">
            <v>7.09999992526072</v>
          </cell>
        </row>
        <row r="516">
          <cell r="L516">
            <v>9068846.0968000013</v>
          </cell>
          <cell r="AE516">
            <v>3491780</v>
          </cell>
          <cell r="AG516">
            <v>7.1000000000000005</v>
          </cell>
        </row>
        <row r="517">
          <cell r="L517">
            <v>9068846.0968000013</v>
          </cell>
          <cell r="AE517">
            <v>3491780</v>
          </cell>
          <cell r="AG517">
            <v>7.1000000000000005</v>
          </cell>
        </row>
        <row r="518">
          <cell r="L518">
            <v>16864523.694800001</v>
          </cell>
          <cell r="AE518">
            <v>4464598.34</v>
          </cell>
          <cell r="AG518">
            <v>7.1000000068382416</v>
          </cell>
        </row>
        <row r="519">
          <cell r="L519">
            <v>1399989.0153580001</v>
          </cell>
          <cell r="AE519">
            <v>330978.34000000003</v>
          </cell>
          <cell r="AG519">
            <v>7.1000000922416877</v>
          </cell>
        </row>
        <row r="520">
          <cell r="L520">
            <v>2804728.1255584401</v>
          </cell>
          <cell r="AE520">
            <v>840521.66</v>
          </cell>
          <cell r="AG520">
            <v>7.0999999636773197</v>
          </cell>
        </row>
        <row r="521">
          <cell r="L521">
            <v>12659806.55388356</v>
          </cell>
          <cell r="AE521">
            <v>3293098.34</v>
          </cell>
          <cell r="AG521">
            <v>7.1000000092709037</v>
          </cell>
        </row>
        <row r="522">
          <cell r="L522">
            <v>12873108.523799999</v>
          </cell>
          <cell r="AE522">
            <v>7724326.6399999997</v>
          </cell>
          <cell r="AG522">
            <v>7.0999999841902079</v>
          </cell>
        </row>
        <row r="523">
          <cell r="L523">
            <v>4060178.4284065198</v>
          </cell>
          <cell r="AE523">
            <v>2376606.66</v>
          </cell>
          <cell r="AG523">
            <v>7.0999999871539545</v>
          </cell>
        </row>
        <row r="524">
          <cell r="L524">
            <v>2788315.3062550793</v>
          </cell>
          <cell r="AE524">
            <v>1821741.66</v>
          </cell>
          <cell r="AG524">
            <v>7.099999983241311</v>
          </cell>
        </row>
        <row r="525">
          <cell r="L525">
            <v>4397453.8717300799</v>
          </cell>
          <cell r="AE525">
            <v>2032611.66</v>
          </cell>
          <cell r="AG525">
            <v>7.0999999849799149</v>
          </cell>
        </row>
        <row r="526">
          <cell r="L526">
            <v>1627160.9174083192</v>
          </cell>
          <cell r="AE526">
            <v>1493366.6599999995</v>
          </cell>
          <cell r="AG526">
            <v>7.0999999795562569</v>
          </cell>
        </row>
        <row r="527">
          <cell r="L527">
            <v>15323575.418500001</v>
          </cell>
          <cell r="AE527">
            <v>2799293.34</v>
          </cell>
          <cell r="AG527">
            <v>7.1000000109063244</v>
          </cell>
        </row>
        <row r="528">
          <cell r="L528">
            <v>15132030.725268751</v>
          </cell>
          <cell r="AE528">
            <v>2676345</v>
          </cell>
          <cell r="AG528">
            <v>7.1000000000000005</v>
          </cell>
        </row>
        <row r="529">
          <cell r="L529">
            <v>191544.69323124932</v>
          </cell>
          <cell r="AE529">
            <v>122948.33999999985</v>
          </cell>
          <cell r="AG529">
            <v>7.1000002483156752</v>
          </cell>
        </row>
        <row r="530">
          <cell r="L530">
            <v>4146548.52</v>
          </cell>
          <cell r="AE530">
            <v>1415975.59</v>
          </cell>
          <cell r="AG530">
            <v>6.9930476203688334</v>
          </cell>
        </row>
        <row r="531">
          <cell r="L531">
            <v>331723.88160000002</v>
          </cell>
          <cell r="AE531">
            <v>120463.34</v>
          </cell>
          <cell r="AG531">
            <v>7.1000002534381084</v>
          </cell>
        </row>
        <row r="532">
          <cell r="L532">
            <v>423777.25874399999</v>
          </cell>
          <cell r="AE532">
            <v>127681.66</v>
          </cell>
          <cell r="AG532">
            <v>7.0999997608897081</v>
          </cell>
        </row>
        <row r="533">
          <cell r="L533">
            <v>49343.927388000004</v>
          </cell>
          <cell r="AE533">
            <v>49343.93</v>
          </cell>
          <cell r="AG533">
            <v>4.934393</v>
          </cell>
        </row>
        <row r="534">
          <cell r="L534">
            <v>1437608.371884</v>
          </cell>
          <cell r="AE534">
            <v>524216.66</v>
          </cell>
          <cell r="AG534">
            <v>7.0999999417607214</v>
          </cell>
        </row>
        <row r="535">
          <cell r="L535">
            <v>510025.46795999998</v>
          </cell>
          <cell r="AE535">
            <v>105435</v>
          </cell>
          <cell r="AG535">
            <v>7.1000000000000005</v>
          </cell>
        </row>
        <row r="536">
          <cell r="L536">
            <v>1062760.3856759998</v>
          </cell>
          <cell r="AE536">
            <v>332516.65999999997</v>
          </cell>
          <cell r="AG536">
            <v>7.099999908185052</v>
          </cell>
        </row>
        <row r="537">
          <cell r="L537">
            <v>331309.22674800036</v>
          </cell>
          <cell r="AE537">
            <v>156318.34</v>
          </cell>
          <cell r="AG537">
            <v>7.100000195306583</v>
          </cell>
        </row>
        <row r="538">
          <cell r="L538">
            <v>10579479.3639</v>
          </cell>
          <cell r="AE538">
            <v>3329426.68</v>
          </cell>
          <cell r="AG538">
            <v>7.100000018339494</v>
          </cell>
        </row>
        <row r="539">
          <cell r="L539">
            <v>1652514.6718031801</v>
          </cell>
          <cell r="AE539">
            <v>665033.34</v>
          </cell>
          <cell r="AG539">
            <v>7.100000045907473</v>
          </cell>
        </row>
        <row r="540">
          <cell r="L540">
            <v>845300.40417461004</v>
          </cell>
          <cell r="AE540">
            <v>576165</v>
          </cell>
          <cell r="AG540">
            <v>7.1000000000000005</v>
          </cell>
        </row>
        <row r="541">
          <cell r="L541">
            <v>5204045.9022214105</v>
          </cell>
          <cell r="AE541">
            <v>1078253.3400000001</v>
          </cell>
          <cell r="AG541">
            <v>7.1000000283143114</v>
          </cell>
        </row>
        <row r="542">
          <cell r="L542">
            <v>2877618.3857008</v>
          </cell>
          <cell r="AE542">
            <v>1009975.0000000002</v>
          </cell>
          <cell r="AG542">
            <v>7.1000000000000014</v>
          </cell>
        </row>
        <row r="543">
          <cell r="L543">
            <v>9208828.4074000008</v>
          </cell>
          <cell r="AE543">
            <v>3239611.66</v>
          </cell>
          <cell r="AG543">
            <v>7.0999999905760314</v>
          </cell>
        </row>
        <row r="544">
          <cell r="L544">
            <v>917199.30937704002</v>
          </cell>
          <cell r="AE544">
            <v>735915</v>
          </cell>
          <cell r="AG544">
            <v>7.1000000000000005</v>
          </cell>
        </row>
        <row r="545">
          <cell r="L545">
            <v>7670033.1805234607</v>
          </cell>
          <cell r="AE545">
            <v>2172481.66</v>
          </cell>
          <cell r="AG545">
            <v>7.0999999859469476</v>
          </cell>
        </row>
        <row r="546">
          <cell r="L546">
            <v>621595.91749950009</v>
          </cell>
          <cell r="AE546">
            <v>331215</v>
          </cell>
          <cell r="AG546">
            <v>7.1000000000000005</v>
          </cell>
        </row>
        <row r="547">
          <cell r="L547">
            <v>20220860.386800002</v>
          </cell>
          <cell r="AE547">
            <v>9124683.3399999999</v>
          </cell>
          <cell r="AG547">
            <v>7.100000003345869</v>
          </cell>
        </row>
        <row r="548">
          <cell r="L548">
            <v>11038567.696857123</v>
          </cell>
          <cell r="AE548">
            <v>5940096.6600000001</v>
          </cell>
          <cell r="AG548">
            <v>7.0999999948603527</v>
          </cell>
        </row>
        <row r="549">
          <cell r="L549">
            <v>2001865.1741232001</v>
          </cell>
          <cell r="AE549">
            <v>535695</v>
          </cell>
          <cell r="AG549">
            <v>7.1000000000000005</v>
          </cell>
        </row>
        <row r="550">
          <cell r="L550">
            <v>1979622.2394107201</v>
          </cell>
          <cell r="AE550">
            <v>503153.34</v>
          </cell>
          <cell r="AG550">
            <v>7.1000000606773286</v>
          </cell>
        </row>
        <row r="551">
          <cell r="L551">
            <v>2578159.693492</v>
          </cell>
          <cell r="AE551">
            <v>1253978.3400000001</v>
          </cell>
          <cell r="AG551">
            <v>7.1000000243465138</v>
          </cell>
        </row>
        <row r="552">
          <cell r="L552">
            <v>2622645.5829169597</v>
          </cell>
          <cell r="AE552">
            <v>891759.99999999977</v>
          </cell>
          <cell r="AG552">
            <v>7.0999999999999979</v>
          </cell>
        </row>
        <row r="553">
          <cell r="L553">
            <v>17339579.480599996</v>
          </cell>
          <cell r="AE553">
            <v>5234238.32</v>
          </cell>
          <cell r="AG553">
            <v>7.0999999883345017</v>
          </cell>
        </row>
        <row r="554">
          <cell r="L554">
            <v>7965802.8133876389</v>
          </cell>
          <cell r="AE554">
            <v>2563100</v>
          </cell>
          <cell r="AG554">
            <v>7.1000000000000005</v>
          </cell>
        </row>
        <row r="555">
          <cell r="L555">
            <v>2895709.7732601999</v>
          </cell>
          <cell r="AE555">
            <v>1423431.66</v>
          </cell>
          <cell r="AG555">
            <v>7.0999999785518328</v>
          </cell>
        </row>
        <row r="556">
          <cell r="L556">
            <v>6478066.8939521583</v>
          </cell>
          <cell r="AE556">
            <v>1247706.6600000004</v>
          </cell>
          <cell r="AG556">
            <v>7.0999999755311096</v>
          </cell>
        </row>
        <row r="557">
          <cell r="L557">
            <v>2678897.2685999996</v>
          </cell>
          <cell r="AE557">
            <v>2354055.3499999996</v>
          </cell>
          <cell r="AG557">
            <v>2.3644193875271875</v>
          </cell>
        </row>
        <row r="558">
          <cell r="L558">
            <v>244851.21035004</v>
          </cell>
          <cell r="AE558">
            <v>215160.65851199999</v>
          </cell>
          <cell r="AG558">
            <v>1.5801272312261267</v>
          </cell>
        </row>
        <row r="559">
          <cell r="L559">
            <v>2174193.0231957599</v>
          </cell>
          <cell r="AE559">
            <v>1910551.317728</v>
          </cell>
          <cell r="AG559">
            <v>3.6058343261828818</v>
          </cell>
        </row>
        <row r="560">
          <cell r="L560">
            <v>140909.99632835999</v>
          </cell>
          <cell r="AE560">
            <v>123823.31500800001</v>
          </cell>
          <cell r="AG560">
            <v>0.60682830192599857</v>
          </cell>
        </row>
        <row r="561">
          <cell r="L561">
            <v>118943.03872583993</v>
          </cell>
          <cell r="AE561">
            <v>104520.05875200004</v>
          </cell>
          <cell r="AG561">
            <v>0.8324974810991641</v>
          </cell>
        </row>
        <row r="562">
          <cell r="L562">
            <v>3447821.9999999991</v>
          </cell>
          <cell r="AE562">
            <v>1017311.6599999999</v>
          </cell>
          <cell r="AG562">
            <v>7.0999999699895309</v>
          </cell>
        </row>
        <row r="563">
          <cell r="L563">
            <v>292030.52339999995</v>
          </cell>
          <cell r="AE563">
            <v>265185</v>
          </cell>
          <cell r="AG563">
            <v>7.1000000000000005</v>
          </cell>
        </row>
        <row r="564">
          <cell r="L564">
            <v>1557036.4151999997</v>
          </cell>
          <cell r="AE564">
            <v>293821.65999999997</v>
          </cell>
          <cell r="AG564">
            <v>7.0999998960934336</v>
          </cell>
        </row>
        <row r="565">
          <cell r="L565">
            <v>1000902.7265999998</v>
          </cell>
          <cell r="AE565">
            <v>316896.65999999997</v>
          </cell>
          <cell r="AG565">
            <v>7.0999999036594463</v>
          </cell>
        </row>
        <row r="566">
          <cell r="L566">
            <v>597852.33479999995</v>
          </cell>
          <cell r="AE566">
            <v>141408.34000000008</v>
          </cell>
          <cell r="AG566">
            <v>7.1000002158995823</v>
          </cell>
        </row>
        <row r="567">
          <cell r="L567">
            <v>5810159.8300000001</v>
          </cell>
          <cell r="AE567">
            <v>5007241.33</v>
          </cell>
          <cell r="AG567">
            <v>2.8904328397841081</v>
          </cell>
        </row>
        <row r="568">
          <cell r="L568">
            <v>3688289.46</v>
          </cell>
          <cell r="AE568">
            <v>3178596.7961999997</v>
          </cell>
          <cell r="AG568">
            <v>3.245563590536209</v>
          </cell>
        </row>
        <row r="569">
          <cell r="L569">
            <v>2121870.37</v>
          </cell>
          <cell r="AE569">
            <v>1828644.5338000001</v>
          </cell>
          <cell r="AG569">
            <v>2.4285325500026707</v>
          </cell>
        </row>
        <row r="570">
          <cell r="L570">
            <v>5367377.7301000003</v>
          </cell>
          <cell r="AE570">
            <v>4609029.580000001</v>
          </cell>
          <cell r="AG570">
            <v>2.6019516278957342</v>
          </cell>
        </row>
        <row r="571">
          <cell r="L571">
            <v>2455575.31</v>
          </cell>
          <cell r="AE571">
            <v>2108631.0313750003</v>
          </cell>
          <cell r="AG571">
            <v>3.4016310737039017</v>
          </cell>
        </row>
        <row r="572">
          <cell r="L572">
            <v>1221078.43</v>
          </cell>
          <cell r="AE572">
            <v>1048554.2258749999</v>
          </cell>
          <cell r="AG572">
            <v>1.343121347600972</v>
          </cell>
        </row>
        <row r="573">
          <cell r="L573">
            <v>827649.65</v>
          </cell>
          <cell r="AE573">
            <v>710712.36527000007</v>
          </cell>
          <cell r="AG573">
            <v>3.7473886068439679</v>
          </cell>
        </row>
        <row r="574">
          <cell r="L574">
            <v>863074.34</v>
          </cell>
          <cell r="AE574">
            <v>741131.95748000045</v>
          </cell>
          <cell r="AG574">
            <v>4.0913559646278772</v>
          </cell>
        </row>
        <row r="575">
          <cell r="L575">
            <v>845007.58</v>
          </cell>
          <cell r="AE575">
            <v>454682.76</v>
          </cell>
          <cell r="AG575">
            <v>5.2342604557395989</v>
          </cell>
        </row>
        <row r="576">
          <cell r="L576">
            <v>489174.89</v>
          </cell>
          <cell r="AE576">
            <v>171465</v>
          </cell>
          <cell r="AG576">
            <v>7.1000000000000005</v>
          </cell>
        </row>
        <row r="577">
          <cell r="L577">
            <v>214969.93</v>
          </cell>
          <cell r="AE577">
            <v>142355</v>
          </cell>
          <cell r="AG577">
            <v>7.1000000000000005</v>
          </cell>
        </row>
        <row r="578">
          <cell r="L578">
            <v>66671.100000000006</v>
          </cell>
          <cell r="AE578">
            <v>66671.100000000006</v>
          </cell>
          <cell r="AG578">
            <v>2.4156195652173915</v>
          </cell>
        </row>
        <row r="579">
          <cell r="L579">
            <v>74191.659999999945</v>
          </cell>
          <cell r="AE579">
            <v>74191.66</v>
          </cell>
          <cell r="AG579">
            <v>4.9242251122959049</v>
          </cell>
        </row>
        <row r="580">
          <cell r="L580">
            <v>263987.65000000002</v>
          </cell>
          <cell r="AE580">
            <v>144130</v>
          </cell>
          <cell r="AG580">
            <v>7.1000000000000005</v>
          </cell>
        </row>
        <row r="581">
          <cell r="L581">
            <v>263987.65000000002</v>
          </cell>
          <cell r="AE581">
            <v>144130</v>
          </cell>
          <cell r="AG581">
            <v>7.1000000000000005</v>
          </cell>
        </row>
        <row r="582">
          <cell r="L582">
            <v>4151995.81</v>
          </cell>
          <cell r="AE582">
            <v>3428685.79</v>
          </cell>
          <cell r="AG582">
            <v>4.188901617076052</v>
          </cell>
        </row>
        <row r="583">
          <cell r="L583">
            <v>2812561.96</v>
          </cell>
          <cell r="AE583">
            <v>2322591.752452</v>
          </cell>
          <cell r="AG583">
            <v>4.3816974298668736</v>
          </cell>
        </row>
        <row r="584">
          <cell r="L584">
            <v>1339433.8500000001</v>
          </cell>
          <cell r="AE584">
            <v>1106094.0375480002</v>
          </cell>
          <cell r="AG584">
            <v>3.834612714674988</v>
          </cell>
        </row>
        <row r="585">
          <cell r="L585">
            <v>4828818.0466</v>
          </cell>
          <cell r="AE585">
            <v>3719122.02</v>
          </cell>
          <cell r="AG585">
            <v>6.6172892758360371</v>
          </cell>
        </row>
        <row r="586">
          <cell r="L586">
            <v>677000.29</v>
          </cell>
          <cell r="AE586">
            <v>677000.29</v>
          </cell>
          <cell r="AG586">
            <v>5.0687637403588059</v>
          </cell>
        </row>
        <row r="587">
          <cell r="L587">
            <v>2369018.13</v>
          </cell>
          <cell r="AE587">
            <v>1740757.23</v>
          </cell>
          <cell r="AG587">
            <v>7.0999999898032877</v>
          </cell>
        </row>
        <row r="588">
          <cell r="L588">
            <v>1782799.62</v>
          </cell>
          <cell r="AE588">
            <v>1301364.5</v>
          </cell>
          <cell r="AG588">
            <v>7.0999999863604701</v>
          </cell>
        </row>
        <row r="589">
          <cell r="L589">
            <v>829875.67489999998</v>
          </cell>
          <cell r="AE589">
            <v>487329.68</v>
          </cell>
          <cell r="AG589">
            <v>7.1000000101984346</v>
          </cell>
        </row>
        <row r="590">
          <cell r="L590">
            <v>224481.37</v>
          </cell>
          <cell r="AE590">
            <v>127128.79</v>
          </cell>
          <cell r="AG590">
            <v>7.1000001507919679</v>
          </cell>
        </row>
        <row r="591">
          <cell r="L591">
            <v>605394.30489999999</v>
          </cell>
          <cell r="AE591">
            <v>360200.89</v>
          </cell>
          <cell r="AG591">
            <v>7.0999999605775548</v>
          </cell>
        </row>
        <row r="592">
          <cell r="L592">
            <v>16880397.532899998</v>
          </cell>
          <cell r="AE592">
            <v>15248921.48</v>
          </cell>
          <cell r="AG592">
            <v>2.9793135981595777</v>
          </cell>
        </row>
        <row r="593">
          <cell r="L593">
            <v>16333472.65</v>
          </cell>
          <cell r="AE593">
            <v>14754856.42402</v>
          </cell>
          <cell r="AG593">
            <v>4.1474768939354334</v>
          </cell>
        </row>
        <row r="594">
          <cell r="L594">
            <v>546924.88289999776</v>
          </cell>
          <cell r="AE594">
            <v>494065.05598000082</v>
          </cell>
          <cell r="AG594">
            <v>0.31656293959472454</v>
          </cell>
        </row>
        <row r="595">
          <cell r="L595">
            <v>7741960.7675999999</v>
          </cell>
          <cell r="AE595">
            <v>6796284.6299999999</v>
          </cell>
          <cell r="AG595">
            <v>6.2185914966650504</v>
          </cell>
        </row>
        <row r="596">
          <cell r="L596">
            <v>697550.66500000004</v>
          </cell>
          <cell r="AE596">
            <v>292277.34000000003</v>
          </cell>
          <cell r="AG596">
            <v>7.0999999198364145</v>
          </cell>
        </row>
        <row r="597">
          <cell r="L597">
            <v>2482072.622</v>
          </cell>
          <cell r="AE597">
            <v>2482072.62</v>
          </cell>
          <cell r="AG597">
            <v>5.2457356476185284</v>
          </cell>
        </row>
        <row r="598">
          <cell r="L598">
            <v>860906.03700000001</v>
          </cell>
          <cell r="AE598">
            <v>458650.44</v>
          </cell>
          <cell r="AG598">
            <v>7.1000000572767359</v>
          </cell>
        </row>
        <row r="599">
          <cell r="L599">
            <v>1213165.2520000001</v>
          </cell>
          <cell r="AE599">
            <v>1075018.05</v>
          </cell>
          <cell r="AG599">
            <v>7.0999999980186379</v>
          </cell>
        </row>
        <row r="600">
          <cell r="L600">
            <v>2488266.1815999998</v>
          </cell>
          <cell r="AE600">
            <v>2488266.1799999997</v>
          </cell>
          <cell r="AG600">
            <v>6.8630047413766331</v>
          </cell>
        </row>
        <row r="601">
          <cell r="AK601">
            <v>3093457.0688999998</v>
          </cell>
        </row>
        <row r="602">
          <cell r="AK602">
            <v>4344689.4796000002</v>
          </cell>
        </row>
        <row r="603">
          <cell r="AK603">
            <v>4061843.2448999998</v>
          </cell>
        </row>
        <row r="604">
          <cell r="AK604">
            <v>1106103.5884</v>
          </cell>
        </row>
        <row r="605">
          <cell r="AK605">
            <v>2185654.3106</v>
          </cell>
        </row>
        <row r="606">
          <cell r="AK606">
            <v>2428482.2966999998</v>
          </cell>
        </row>
        <row r="607">
          <cell r="AK607">
            <v>2329525.9573999997</v>
          </cell>
        </row>
        <row r="608">
          <cell r="AK608">
            <v>4922411.3859000001</v>
          </cell>
        </row>
        <row r="609">
          <cell r="AK609">
            <v>4681423.1635999996</v>
          </cell>
        </row>
        <row r="610">
          <cell r="AK610">
            <v>2294176.7638999997</v>
          </cell>
        </row>
        <row r="611">
          <cell r="AK611">
            <v>226149.2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DDD39-EFB0-44DD-A0FB-3086FFB109FE}">
  <sheetPr>
    <pageSetUpPr fitToPage="1"/>
  </sheetPr>
  <dimension ref="A1:L617"/>
  <sheetViews>
    <sheetView tabSelected="1" workbookViewId="0">
      <pane ySplit="14" topLeftCell="A588" activePane="bottomLeft" state="frozen"/>
      <selection pane="bottomLeft" activeCell="L150" sqref="L150"/>
    </sheetView>
  </sheetViews>
  <sheetFormatPr defaultRowHeight="12.75" x14ac:dyDescent="0.2"/>
  <cols>
    <col min="1" max="1" width="6.5703125" bestFit="1" customWidth="1"/>
    <col min="2" max="2" width="5.28515625" customWidth="1"/>
    <col min="3" max="3" width="4.42578125" bestFit="1" customWidth="1"/>
    <col min="4" max="4" width="23.140625" customWidth="1"/>
    <col min="5" max="5" width="5.42578125" bestFit="1" customWidth="1"/>
    <col min="6" max="6" width="15.7109375" bestFit="1" customWidth="1"/>
    <col min="7" max="8" width="17" bestFit="1" customWidth="1"/>
    <col min="9" max="9" width="6.7109375" customWidth="1"/>
    <col min="10" max="10" width="17" bestFit="1" customWidth="1"/>
  </cols>
  <sheetData>
    <row r="1" spans="1:12" ht="15.75" x14ac:dyDescent="0.25">
      <c r="A1" s="1" t="s">
        <v>0</v>
      </c>
      <c r="J1" s="2">
        <v>44579</v>
      </c>
    </row>
    <row r="2" spans="1:12" ht="15.75" x14ac:dyDescent="0.25">
      <c r="A2" s="1" t="s">
        <v>1</v>
      </c>
      <c r="J2" s="3"/>
    </row>
    <row r="3" spans="1:12" ht="6" customHeight="1" x14ac:dyDescent="0.2">
      <c r="A3" s="4"/>
      <c r="B3" s="5"/>
      <c r="C3" s="6"/>
      <c r="D3" s="6"/>
      <c r="E3" s="7"/>
      <c r="F3" s="8"/>
      <c r="G3" s="8"/>
      <c r="H3" s="8"/>
    </row>
    <row r="4" spans="1:12" ht="28.15" customHeight="1" x14ac:dyDescent="0.2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</row>
    <row r="5" spans="1:12" ht="6" customHeight="1" x14ac:dyDescent="0.2">
      <c r="A5" s="4"/>
      <c r="B5" s="5"/>
      <c r="C5" s="6"/>
      <c r="D5" s="6"/>
      <c r="E5" s="7"/>
      <c r="F5" s="8"/>
      <c r="G5" s="8"/>
      <c r="H5" s="8"/>
    </row>
    <row r="6" spans="1:12" ht="40.5" customHeight="1" x14ac:dyDescent="0.2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</row>
    <row r="7" spans="1:12" ht="6" customHeight="1" x14ac:dyDescent="0.2">
      <c r="A7" s="4"/>
      <c r="B7" s="5"/>
      <c r="C7" s="6"/>
      <c r="D7" s="6"/>
      <c r="E7" s="7"/>
      <c r="F7" s="8"/>
      <c r="G7" s="8"/>
      <c r="H7" s="8"/>
    </row>
    <row r="8" spans="1:12" ht="39.6" customHeight="1" x14ac:dyDescent="0.2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</row>
    <row r="9" spans="1:12" ht="6" customHeight="1" x14ac:dyDescent="0.2">
      <c r="A9" s="4"/>
      <c r="B9" s="5"/>
      <c r="C9" s="6"/>
      <c r="D9" s="6"/>
      <c r="E9" s="7"/>
      <c r="F9" s="8"/>
      <c r="G9" s="8"/>
      <c r="H9" s="8"/>
    </row>
    <row r="10" spans="1:12" ht="28.15" customHeight="1" x14ac:dyDescent="0.2">
      <c r="A10" s="10" t="s">
        <v>5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2" x14ac:dyDescent="0.2">
      <c r="A11" s="11"/>
      <c r="B11" s="12"/>
      <c r="C11" s="12"/>
      <c r="D11" s="12"/>
      <c r="E11" s="12"/>
      <c r="F11" s="12"/>
      <c r="G11" s="11"/>
      <c r="H11" s="13"/>
      <c r="I11" s="11"/>
      <c r="J11" s="11"/>
    </row>
    <row r="12" spans="1:1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5" t="s">
        <v>6</v>
      </c>
      <c r="L12" s="15" t="s">
        <v>7</v>
      </c>
    </row>
    <row r="13" spans="1:12" x14ac:dyDescent="0.2">
      <c r="A13" s="14"/>
      <c r="B13" s="15"/>
      <c r="C13" s="15"/>
      <c r="D13" s="14"/>
      <c r="E13" s="15" t="s">
        <v>8</v>
      </c>
      <c r="F13" s="15"/>
      <c r="G13" s="15" t="s">
        <v>9</v>
      </c>
      <c r="H13" s="15" t="s">
        <v>10</v>
      </c>
      <c r="I13" s="15" t="s">
        <v>11</v>
      </c>
      <c r="J13" s="15" t="s">
        <v>12</v>
      </c>
      <c r="L13" s="15" t="s">
        <v>13</v>
      </c>
    </row>
    <row r="14" spans="1:12" x14ac:dyDescent="0.2">
      <c r="A14" s="16" t="s">
        <v>14</v>
      </c>
      <c r="B14" s="16" t="s">
        <v>15</v>
      </c>
      <c r="C14" s="16" t="s">
        <v>16</v>
      </c>
      <c r="D14" s="16" t="s">
        <v>17</v>
      </c>
      <c r="E14" s="15" t="s">
        <v>18</v>
      </c>
      <c r="F14" s="15" t="s">
        <v>19</v>
      </c>
      <c r="G14" s="15" t="s">
        <v>20</v>
      </c>
      <c r="H14" s="15" t="s">
        <v>21</v>
      </c>
      <c r="I14" s="15" t="s">
        <v>22</v>
      </c>
      <c r="J14" s="15" t="s">
        <v>21</v>
      </c>
      <c r="L14" s="15" t="s">
        <v>23</v>
      </c>
    </row>
    <row r="15" spans="1:12" x14ac:dyDescent="0.2">
      <c r="A15" s="17">
        <v>2</v>
      </c>
      <c r="B15" s="17">
        <v>2</v>
      </c>
      <c r="C15" s="17"/>
      <c r="D15" s="18" t="s">
        <v>24</v>
      </c>
      <c r="E15" s="19">
        <v>2</v>
      </c>
      <c r="F15" t="s">
        <v>24</v>
      </c>
      <c r="G15" s="20">
        <f>'[1]SAU Totals w Towns New Units'!L10</f>
        <v>3965241.1959000002</v>
      </c>
      <c r="H15" s="20">
        <f>'[1]SAU Totals w Towns New Units'!AE10</f>
        <v>3508257.3800000004</v>
      </c>
      <c r="I15" s="21">
        <f>'[1]SAU Totals w Towns New Units'!AG10</f>
        <v>5.3339949495304486</v>
      </c>
      <c r="J15" s="20">
        <f t="shared" ref="J15:J78" si="0">G15-H15</f>
        <v>456983.81589999981</v>
      </c>
      <c r="L15" s="22">
        <f>J15/G15</f>
        <v>0.11524741959518484</v>
      </c>
    </row>
    <row r="16" spans="1:12" x14ac:dyDescent="0.2">
      <c r="A16" s="23">
        <v>4</v>
      </c>
      <c r="B16" s="23">
        <v>5</v>
      </c>
      <c r="C16" s="23">
        <v>877</v>
      </c>
      <c r="D16" s="24" t="s">
        <v>25</v>
      </c>
      <c r="E16" s="25">
        <v>5</v>
      </c>
      <c r="F16" s="26" t="s">
        <v>25</v>
      </c>
      <c r="G16" s="27">
        <f>'[1]SAU Totals w Towns New Units'!L11</f>
        <v>720452.15999999992</v>
      </c>
      <c r="H16" s="27">
        <f>'[1]SAU Totals w Towns New Units'!AE11</f>
        <v>402806.66</v>
      </c>
      <c r="I16" s="28">
        <f>'[1]SAU Totals w Towns New Units'!AG11</f>
        <v>7.0999999242068146</v>
      </c>
      <c r="J16" s="27">
        <f t="shared" si="0"/>
        <v>317645.49999999994</v>
      </c>
      <c r="L16" s="22">
        <f t="shared" ref="L16:L79" si="1">J16/G16</f>
        <v>0.4408974219745555</v>
      </c>
    </row>
    <row r="17" spans="1:12" x14ac:dyDescent="0.2">
      <c r="A17" s="17">
        <v>1734</v>
      </c>
      <c r="B17" s="17">
        <v>12</v>
      </c>
      <c r="C17" s="17"/>
      <c r="D17" s="18" t="s">
        <v>26</v>
      </c>
      <c r="E17" s="19">
        <v>12</v>
      </c>
      <c r="F17" s="29" t="s">
        <v>26</v>
      </c>
      <c r="G17" s="20">
        <f>'[1]SAU Totals w Towns New Units'!L12</f>
        <v>958343.96000000008</v>
      </c>
      <c r="H17" s="20">
        <f>'[1]SAU Totals w Towns New Units'!AE12</f>
        <v>602316.66</v>
      </c>
      <c r="I17" s="21">
        <f>'[1]SAU Totals w Towns New Units'!AG12</f>
        <v>7.0999999493123767</v>
      </c>
      <c r="J17" s="20">
        <f t="shared" si="0"/>
        <v>356027.30000000005</v>
      </c>
      <c r="L17" s="22">
        <f t="shared" si="1"/>
        <v>0.37150262834650727</v>
      </c>
    </row>
    <row r="18" spans="1:12" x14ac:dyDescent="0.2">
      <c r="A18" s="23">
        <v>9</v>
      </c>
      <c r="B18" s="23">
        <v>14</v>
      </c>
      <c r="C18" s="23"/>
      <c r="D18" s="24" t="s">
        <v>27</v>
      </c>
      <c r="E18" s="25">
        <v>14</v>
      </c>
      <c r="F18" s="26" t="s">
        <v>27</v>
      </c>
      <c r="G18" s="27">
        <f>'[1]SAU Totals w Towns New Units'!L13</f>
        <v>1771637.2978999999</v>
      </c>
      <c r="H18" s="27">
        <f>'[1]SAU Totals w Towns New Units'!AE13</f>
        <v>667879.31999999995</v>
      </c>
      <c r="I18" s="28">
        <f>'[1]SAU Totals w Towns New Units'!AG13</f>
        <v>7.0999999893693362</v>
      </c>
      <c r="J18" s="27">
        <f t="shared" si="0"/>
        <v>1103757.9778999998</v>
      </c>
      <c r="L18" s="22">
        <f t="shared" si="1"/>
        <v>0.62301577146085885</v>
      </c>
    </row>
    <row r="19" spans="1:12" x14ac:dyDescent="0.2">
      <c r="A19" s="17">
        <v>1629</v>
      </c>
      <c r="B19" s="17">
        <v>18</v>
      </c>
      <c r="C19" s="17"/>
      <c r="D19" s="18" t="s">
        <v>28</v>
      </c>
      <c r="E19" s="19">
        <v>18</v>
      </c>
      <c r="F19" s="29" t="s">
        <v>29</v>
      </c>
      <c r="G19" s="20">
        <f>'[1]SAU Totals w Towns New Units'!L14</f>
        <v>1732961.0299999998</v>
      </c>
      <c r="H19" s="20">
        <f>'[1]SAU Totals w Towns New Units'!AE14</f>
        <v>635923.34</v>
      </c>
      <c r="I19" s="21">
        <f>'[1]SAU Totals w Towns New Units'!AG14</f>
        <v>7.1000000480089316</v>
      </c>
      <c r="J19" s="20">
        <f t="shared" si="0"/>
        <v>1097037.69</v>
      </c>
      <c r="L19" s="22">
        <f t="shared" si="1"/>
        <v>0.63304233102114249</v>
      </c>
    </row>
    <row r="20" spans="1:12" x14ac:dyDescent="0.2">
      <c r="A20" s="23">
        <v>14</v>
      </c>
      <c r="B20" s="23">
        <v>20</v>
      </c>
      <c r="C20" s="23"/>
      <c r="D20" s="24" t="s">
        <v>30</v>
      </c>
      <c r="E20" s="25">
        <v>20</v>
      </c>
      <c r="F20" s="26" t="s">
        <v>30</v>
      </c>
      <c r="G20" s="27">
        <f>'[1]SAU Totals w Towns New Units'!L15</f>
        <v>49483622.215499997</v>
      </c>
      <c r="H20" s="27">
        <f>'[1]SAU Totals w Towns New Units'!AE15</f>
        <v>14867518.34</v>
      </c>
      <c r="I20" s="28">
        <f>'[1]SAU Totals w Towns New Units'!AG15</f>
        <v>7.1000000020534699</v>
      </c>
      <c r="J20" s="27">
        <f t="shared" si="0"/>
        <v>34616103.875499994</v>
      </c>
      <c r="L20" s="22">
        <f t="shared" si="1"/>
        <v>0.69954668485560101</v>
      </c>
    </row>
    <row r="21" spans="1:12" x14ac:dyDescent="0.2">
      <c r="A21" s="17">
        <v>28</v>
      </c>
      <c r="B21" s="17">
        <v>21</v>
      </c>
      <c r="C21" s="17"/>
      <c r="D21" s="18" t="s">
        <v>31</v>
      </c>
      <c r="E21" s="19">
        <v>21</v>
      </c>
      <c r="F21" t="s">
        <v>31</v>
      </c>
      <c r="G21" s="20">
        <f>'[1]SAU Totals w Towns New Units'!L16</f>
        <v>27083361.630799998</v>
      </c>
      <c r="H21" s="20">
        <f>'[1]SAU Totals w Towns New Units'!AE16</f>
        <v>11763635</v>
      </c>
      <c r="I21" s="21">
        <f>'[1]SAU Totals w Towns New Units'!AG16</f>
        <v>7.1000000000000005</v>
      </c>
      <c r="J21" s="20">
        <f t="shared" si="0"/>
        <v>15319726.630799998</v>
      </c>
      <c r="L21" s="22">
        <f t="shared" si="1"/>
        <v>0.56565085382081792</v>
      </c>
    </row>
    <row r="22" spans="1:12" x14ac:dyDescent="0.2">
      <c r="A22" s="23">
        <v>38</v>
      </c>
      <c r="B22" s="23">
        <v>24</v>
      </c>
      <c r="C22" s="23">
        <v>890</v>
      </c>
      <c r="D22" s="24" t="s">
        <v>32</v>
      </c>
      <c r="E22" s="25">
        <v>24</v>
      </c>
      <c r="F22" s="26" t="s">
        <v>32</v>
      </c>
      <c r="G22" s="27">
        <f>'[1]SAU Totals w Towns New Units'!L17</f>
        <v>2808760.2571999999</v>
      </c>
      <c r="H22" s="27">
        <f>'[1]SAU Totals w Towns New Units'!AE17</f>
        <v>2307855</v>
      </c>
      <c r="I22" s="28">
        <f>'[1]SAU Totals w Towns New Units'!AG17</f>
        <v>7.1000000000000005</v>
      </c>
      <c r="J22" s="27">
        <f t="shared" si="0"/>
        <v>500905.25719999988</v>
      </c>
      <c r="L22" s="22">
        <f t="shared" si="1"/>
        <v>0.17833677898139405</v>
      </c>
    </row>
    <row r="23" spans="1:12" x14ac:dyDescent="0.2">
      <c r="A23" s="17">
        <v>42</v>
      </c>
      <c r="B23" s="17">
        <v>27</v>
      </c>
      <c r="C23" s="17"/>
      <c r="D23" s="18" t="s">
        <v>33</v>
      </c>
      <c r="E23" s="19">
        <v>27</v>
      </c>
      <c r="F23" t="s">
        <v>33</v>
      </c>
      <c r="G23" s="20">
        <f>'[1]SAU Totals w Towns New Units'!L18</f>
        <v>42905929.870499998</v>
      </c>
      <c r="H23" s="20">
        <f>'[1]SAU Totals w Towns New Units'!AE18</f>
        <v>19000665</v>
      </c>
      <c r="I23" s="21">
        <f>'[1]SAU Totals w Towns New Units'!AG18</f>
        <v>7.1000000000000005</v>
      </c>
      <c r="J23" s="20">
        <f t="shared" si="0"/>
        <v>23905264.870499998</v>
      </c>
      <c r="L23" s="22">
        <f t="shared" si="1"/>
        <v>0.55715526834289819</v>
      </c>
    </row>
    <row r="24" spans="1:12" x14ac:dyDescent="0.2">
      <c r="A24" s="23">
        <v>53</v>
      </c>
      <c r="B24" s="23">
        <v>28</v>
      </c>
      <c r="C24" s="23">
        <v>891</v>
      </c>
      <c r="D24" s="24" t="s">
        <v>34</v>
      </c>
      <c r="E24" s="25">
        <v>28</v>
      </c>
      <c r="F24" s="30" t="s">
        <v>34</v>
      </c>
      <c r="G24" s="27">
        <f>'[1]SAU Totals w Towns New Units'!L19</f>
        <v>4482614.7750000004</v>
      </c>
      <c r="H24" s="27">
        <f>'[1]SAU Totals w Towns New Units'!AE19</f>
        <v>3821340.5</v>
      </c>
      <c r="I24" s="28">
        <f>'[1]SAU Totals w Towns New Units'!AG19</f>
        <v>3.5215008163537158</v>
      </c>
      <c r="J24" s="27">
        <f t="shared" si="0"/>
        <v>661274.27500000037</v>
      </c>
      <c r="L24" s="22">
        <f t="shared" si="1"/>
        <v>0.14751976428757485</v>
      </c>
    </row>
    <row r="25" spans="1:12" x14ac:dyDescent="0.2">
      <c r="A25" s="17">
        <v>62</v>
      </c>
      <c r="B25" s="17">
        <v>31</v>
      </c>
      <c r="C25" s="17"/>
      <c r="D25" s="18" t="s">
        <v>35</v>
      </c>
      <c r="E25" s="19">
        <v>31</v>
      </c>
      <c r="F25" s="29" t="s">
        <v>35</v>
      </c>
      <c r="G25" s="20">
        <f>'[1]SAU Totals w Towns New Units'!L20</f>
        <v>408576.01650000009</v>
      </c>
      <c r="H25" s="20">
        <f>'[1]SAU Totals w Towns New Units'!AE20</f>
        <v>373688.83</v>
      </c>
      <c r="I25" s="21">
        <f>'[1]SAU Totals w Towns New Units'!AG20</f>
        <v>7.0999999430007055</v>
      </c>
      <c r="J25" s="20">
        <f t="shared" si="0"/>
        <v>34887.186500000069</v>
      </c>
      <c r="L25" s="22">
        <f t="shared" si="1"/>
        <v>8.5387259876033531E-2</v>
      </c>
    </row>
    <row r="26" spans="1:12" x14ac:dyDescent="0.2">
      <c r="A26" s="23">
        <v>64</v>
      </c>
      <c r="B26" s="23">
        <v>32</v>
      </c>
      <c r="C26" s="23"/>
      <c r="D26" s="24" t="s">
        <v>36</v>
      </c>
      <c r="E26" s="25">
        <v>32</v>
      </c>
      <c r="F26" s="26" t="s">
        <v>36</v>
      </c>
      <c r="G26" s="27">
        <f>'[1]SAU Totals w Towns New Units'!L21</f>
        <v>74154.990000000005</v>
      </c>
      <c r="H26" s="27">
        <f>'[1]SAU Totals w Towns New Units'!AE21</f>
        <v>68443.990000000005</v>
      </c>
      <c r="I26" s="28">
        <f>'[1]SAU Totals w Towns New Units'!AG21</f>
        <v>1.3124446788111219</v>
      </c>
      <c r="J26" s="27">
        <f t="shared" si="0"/>
        <v>5711</v>
      </c>
      <c r="L26" s="22">
        <f t="shared" si="1"/>
        <v>7.7014372195316858E-2</v>
      </c>
    </row>
    <row r="27" spans="1:12" x14ac:dyDescent="0.2">
      <c r="A27" s="17">
        <v>65</v>
      </c>
      <c r="B27" s="17">
        <v>40</v>
      </c>
      <c r="C27" s="17"/>
      <c r="D27" s="18" t="s">
        <v>37</v>
      </c>
      <c r="E27" s="19">
        <v>40</v>
      </c>
      <c r="F27" t="s">
        <v>37</v>
      </c>
      <c r="G27" s="20">
        <f>'[1]SAU Totals w Towns New Units'!L22</f>
        <v>31735976.808499999</v>
      </c>
      <c r="H27" s="20">
        <f>'[1]SAU Totals w Towns New Units'!AE22</f>
        <v>18761513.34</v>
      </c>
      <c r="I27" s="21">
        <f>'[1]SAU Totals w Towns New Units'!AG22</f>
        <v>7.1000000016272677</v>
      </c>
      <c r="J27" s="20">
        <f t="shared" si="0"/>
        <v>12974463.468499999</v>
      </c>
      <c r="L27" s="22">
        <f t="shared" si="1"/>
        <v>0.40882508664504025</v>
      </c>
    </row>
    <row r="28" spans="1:12" x14ac:dyDescent="0.2">
      <c r="A28" s="23">
        <v>72</v>
      </c>
      <c r="B28" s="23">
        <v>44</v>
      </c>
      <c r="C28" s="23"/>
      <c r="D28" s="24" t="s">
        <v>38</v>
      </c>
      <c r="E28" s="25">
        <v>44</v>
      </c>
      <c r="F28" s="26" t="s">
        <v>38</v>
      </c>
      <c r="G28" s="27">
        <f>'[1]SAU Totals w Towns New Units'!L23</f>
        <v>4549235.6825000001</v>
      </c>
      <c r="H28" s="27">
        <f>'[1]SAU Totals w Towns New Units'!AE23</f>
        <v>4129021.6799999997</v>
      </c>
      <c r="I28" s="28">
        <f>'[1]SAU Totals w Towns New Units'!AG23</f>
        <v>5.4520532770475585</v>
      </c>
      <c r="J28" s="27">
        <f t="shared" si="0"/>
        <v>420214.00250000041</v>
      </c>
      <c r="L28" s="22">
        <f t="shared" si="1"/>
        <v>9.2370242350045664E-2</v>
      </c>
    </row>
    <row r="29" spans="1:12" x14ac:dyDescent="0.2">
      <c r="A29" s="17">
        <v>74</v>
      </c>
      <c r="B29" s="17">
        <v>49</v>
      </c>
      <c r="C29" s="17"/>
      <c r="D29" s="18" t="s">
        <v>39</v>
      </c>
      <c r="E29" s="19">
        <v>49</v>
      </c>
      <c r="F29" t="s">
        <v>39</v>
      </c>
      <c r="G29" s="20">
        <f>'[1]SAU Totals w Towns New Units'!L24</f>
        <v>215577.18</v>
      </c>
      <c r="H29" s="20">
        <f>'[1]SAU Totals w Towns New Units'!AE24</f>
        <v>201411.93</v>
      </c>
      <c r="I29" s="21">
        <f>'[1]SAU Totals w Towns New Units'!AG24</f>
        <v>2.1533706063911993</v>
      </c>
      <c r="J29" s="20">
        <f t="shared" si="0"/>
        <v>14165.25</v>
      </c>
      <c r="L29" s="22">
        <f t="shared" si="1"/>
        <v>6.5708485471421427E-2</v>
      </c>
    </row>
    <row r="30" spans="1:12" x14ac:dyDescent="0.2">
      <c r="A30" s="23">
        <v>77</v>
      </c>
      <c r="B30" s="23">
        <v>52</v>
      </c>
      <c r="C30" s="23">
        <v>893</v>
      </c>
      <c r="D30" s="24" t="s">
        <v>40</v>
      </c>
      <c r="E30" s="25">
        <v>52</v>
      </c>
      <c r="F30" s="30" t="s">
        <v>40</v>
      </c>
      <c r="G30" s="27">
        <f>'[1]SAU Totals w Towns New Units'!L25</f>
        <v>379626.85</v>
      </c>
      <c r="H30" s="27">
        <f>'[1]SAU Totals w Towns New Units'!AE25</f>
        <v>350829.49</v>
      </c>
      <c r="I30" s="28">
        <f>'[1]SAU Totals w Towns New Units'!AG25</f>
        <v>4.518855445400038</v>
      </c>
      <c r="J30" s="27">
        <f t="shared" si="0"/>
        <v>28797.359999999986</v>
      </c>
      <c r="L30" s="22">
        <f t="shared" si="1"/>
        <v>7.5857015909174985E-2</v>
      </c>
    </row>
    <row r="31" spans="1:12" x14ac:dyDescent="0.2">
      <c r="A31" s="17">
        <v>78</v>
      </c>
      <c r="B31" s="17">
        <v>53</v>
      </c>
      <c r="C31" s="17"/>
      <c r="D31" s="18" t="s">
        <v>41</v>
      </c>
      <c r="E31" s="19">
        <v>53</v>
      </c>
      <c r="F31" t="s">
        <v>41</v>
      </c>
      <c r="G31" s="20">
        <f>'[1]SAU Totals w Towns New Units'!L26</f>
        <v>18449472.174400002</v>
      </c>
      <c r="H31" s="20">
        <f>'[1]SAU Totals w Towns New Units'!AE26</f>
        <v>5389491.6600000001</v>
      </c>
      <c r="I31" s="21">
        <f>'[1]SAU Totals w Towns New Units'!AG26</f>
        <v>7.0999999943352732</v>
      </c>
      <c r="J31" s="20">
        <f t="shared" si="0"/>
        <v>13059980.514400002</v>
      </c>
      <c r="L31" s="22">
        <f t="shared" si="1"/>
        <v>0.70787827374929913</v>
      </c>
    </row>
    <row r="32" spans="1:12" x14ac:dyDescent="0.2">
      <c r="A32" s="23">
        <v>86</v>
      </c>
      <c r="B32" s="23">
        <v>54</v>
      </c>
      <c r="C32" s="23"/>
      <c r="D32" s="24" t="s">
        <v>42</v>
      </c>
      <c r="E32" s="25">
        <v>54</v>
      </c>
      <c r="F32" s="26" t="s">
        <v>42</v>
      </c>
      <c r="G32" s="27">
        <f>'[1]SAU Totals w Towns New Units'!L27</f>
        <v>442227.48</v>
      </c>
      <c r="H32" s="27">
        <f>'[1]SAU Totals w Towns New Units'!AE27</f>
        <v>259031.66</v>
      </c>
      <c r="I32" s="28">
        <f>'[1]SAU Totals w Towns New Units'!AG27</f>
        <v>7.0999998821379613</v>
      </c>
      <c r="J32" s="27">
        <f t="shared" si="0"/>
        <v>183195.81999999998</v>
      </c>
      <c r="L32" s="22">
        <f t="shared" si="1"/>
        <v>0.41425697923611621</v>
      </c>
    </row>
    <row r="33" spans="1:12" x14ac:dyDescent="0.2">
      <c r="A33" s="17">
        <v>1633</v>
      </c>
      <c r="B33" s="17">
        <v>56</v>
      </c>
      <c r="C33" s="17"/>
      <c r="D33" s="18" t="s">
        <v>43</v>
      </c>
      <c r="E33" s="19">
        <v>56</v>
      </c>
      <c r="F33" s="29" t="s">
        <v>43</v>
      </c>
      <c r="G33" s="20">
        <f>'[1]SAU Totals w Towns New Units'!L28</f>
        <v>124582.51</v>
      </c>
      <c r="H33" s="20">
        <f>'[1]SAU Totals w Towns New Units'!AE28</f>
        <v>95613.34</v>
      </c>
      <c r="I33" s="21">
        <f>'[1]SAU Totals w Towns New Units'!AG28</f>
        <v>7.1000003193069228</v>
      </c>
      <c r="J33" s="20">
        <f t="shared" si="0"/>
        <v>28969.17</v>
      </c>
      <c r="L33" s="22">
        <f t="shared" si="1"/>
        <v>0.2325299915694426</v>
      </c>
    </row>
    <row r="34" spans="1:12" x14ac:dyDescent="0.2">
      <c r="A34" s="23">
        <v>88</v>
      </c>
      <c r="B34" s="23">
        <v>57</v>
      </c>
      <c r="C34" s="23">
        <v>893</v>
      </c>
      <c r="D34" s="24" t="s">
        <v>44</v>
      </c>
      <c r="E34" s="25">
        <v>57</v>
      </c>
      <c r="F34" s="30" t="s">
        <v>44</v>
      </c>
      <c r="G34" s="27">
        <f>'[1]SAU Totals w Towns New Units'!L29</f>
        <v>3979956.11</v>
      </c>
      <c r="H34" s="27">
        <f>'[1]SAU Totals w Towns New Units'!AE29</f>
        <v>3527501.83</v>
      </c>
      <c r="I34" s="28">
        <f>'[1]SAU Totals w Towns New Units'!AG29</f>
        <v>3.3014102523207072</v>
      </c>
      <c r="J34" s="27">
        <f t="shared" si="0"/>
        <v>452454.2799999998</v>
      </c>
      <c r="L34" s="22">
        <f t="shared" si="1"/>
        <v>0.11368323355706549</v>
      </c>
    </row>
    <row r="35" spans="1:12" x14ac:dyDescent="0.2">
      <c r="A35" s="17">
        <v>90</v>
      </c>
      <c r="B35" s="17">
        <v>58</v>
      </c>
      <c r="C35" s="17"/>
      <c r="D35" s="18" t="s">
        <v>45</v>
      </c>
      <c r="E35" s="19">
        <v>58</v>
      </c>
      <c r="F35" t="s">
        <v>45</v>
      </c>
      <c r="G35" s="20">
        <f>'[1]SAU Totals w Towns New Units'!L30</f>
        <v>1238860.68</v>
      </c>
      <c r="H35" s="20">
        <f>'[1]SAU Totals w Towns New Units'!AE30</f>
        <v>1067781.06</v>
      </c>
      <c r="I35" s="21">
        <f>'[1]SAU Totals w Towns New Units'!AG30</f>
        <v>2.9464157284768215</v>
      </c>
      <c r="J35" s="20">
        <f t="shared" si="0"/>
        <v>171079.61999999988</v>
      </c>
      <c r="L35" s="22">
        <f t="shared" si="1"/>
        <v>0.13809431743365999</v>
      </c>
    </row>
    <row r="36" spans="1:12" x14ac:dyDescent="0.2">
      <c r="A36" s="23">
        <v>92</v>
      </c>
      <c r="B36" s="23">
        <v>60</v>
      </c>
      <c r="C36" s="23"/>
      <c r="D36" s="24" t="s">
        <v>46</v>
      </c>
      <c r="E36" s="25">
        <v>60</v>
      </c>
      <c r="F36" s="26" t="s">
        <v>46</v>
      </c>
      <c r="G36" s="27">
        <f>'[1]SAU Totals w Towns New Units'!L31</f>
        <v>1221571.8800000001</v>
      </c>
      <c r="H36" s="27">
        <f>'[1]SAU Totals w Towns New Units'!AE31</f>
        <v>1114183.8199999998</v>
      </c>
      <c r="I36" s="28">
        <f>'[1]SAU Totals w Towns New Units'!AG31</f>
        <v>2.7023619209313603</v>
      </c>
      <c r="J36" s="27">
        <f t="shared" si="0"/>
        <v>107388.06000000029</v>
      </c>
      <c r="L36" s="22">
        <f t="shared" si="1"/>
        <v>8.7909734791865285E-2</v>
      </c>
    </row>
    <row r="37" spans="1:12" x14ac:dyDescent="0.2">
      <c r="A37" s="17">
        <v>94</v>
      </c>
      <c r="B37" s="17">
        <v>63</v>
      </c>
      <c r="C37" s="17"/>
      <c r="D37" s="18" t="s">
        <v>47</v>
      </c>
      <c r="E37" s="19">
        <v>63</v>
      </c>
      <c r="F37" t="s">
        <v>47</v>
      </c>
      <c r="G37" s="20">
        <f>'[1]SAU Totals w Towns New Units'!L32</f>
        <v>31525308.984200001</v>
      </c>
      <c r="H37" s="20">
        <f>'[1]SAU Totals w Towns New Units'!AE32</f>
        <v>17573210</v>
      </c>
      <c r="I37" s="21">
        <f>'[1]SAU Totals w Towns New Units'!AG32</f>
        <v>7.1000000000000005</v>
      </c>
      <c r="J37" s="20">
        <f t="shared" si="0"/>
        <v>13952098.984200001</v>
      </c>
      <c r="L37" s="22">
        <f t="shared" si="1"/>
        <v>0.44256819151852178</v>
      </c>
    </row>
    <row r="38" spans="1:12" x14ac:dyDescent="0.2">
      <c r="A38" s="23">
        <v>1824</v>
      </c>
      <c r="B38" s="23">
        <v>66</v>
      </c>
      <c r="C38" s="23"/>
      <c r="D38" s="24" t="s">
        <v>48</v>
      </c>
      <c r="E38" s="25">
        <v>66</v>
      </c>
      <c r="F38" s="30" t="s">
        <v>48</v>
      </c>
      <c r="G38" s="27">
        <f>'[1]SAU Totals w Towns New Units'!L33</f>
        <v>617244.5</v>
      </c>
      <c r="H38" s="27">
        <f>'[1]SAU Totals w Towns New Units'!AE33</f>
        <v>281160</v>
      </c>
      <c r="I38" s="28">
        <f>'[1]SAU Totals w Towns New Units'!AG33</f>
        <v>7.1000000000000005</v>
      </c>
      <c r="J38" s="27">
        <f t="shared" si="0"/>
        <v>336084.5</v>
      </c>
      <c r="L38" s="22">
        <f t="shared" si="1"/>
        <v>0.54449168846380969</v>
      </c>
    </row>
    <row r="39" spans="1:12" x14ac:dyDescent="0.2">
      <c r="A39" s="17">
        <v>1825</v>
      </c>
      <c r="B39" s="17">
        <v>69</v>
      </c>
      <c r="C39" s="17"/>
      <c r="D39" s="18" t="s">
        <v>49</v>
      </c>
      <c r="E39" s="19">
        <v>66</v>
      </c>
      <c r="F39" s="29" t="s">
        <v>49</v>
      </c>
      <c r="G39" s="20">
        <f>'[1]SAU Totals w Towns New Units'!L34</f>
        <v>69903.72</v>
      </c>
      <c r="H39" s="20">
        <f>'[1]SAU Totals w Towns New Units'!AE34</f>
        <v>62067.82</v>
      </c>
      <c r="I39" s="21">
        <f>'[1]SAU Totals w Towns New Units'!AG34</f>
        <v>1.7525031364470294</v>
      </c>
      <c r="J39" s="20">
        <f t="shared" si="0"/>
        <v>7835.9000000000015</v>
      </c>
      <c r="L39" s="22">
        <f t="shared" si="1"/>
        <v>0.11209560807350455</v>
      </c>
    </row>
    <row r="40" spans="1:12" x14ac:dyDescent="0.2">
      <c r="A40" s="23">
        <v>108</v>
      </c>
      <c r="B40" s="23">
        <v>70</v>
      </c>
      <c r="C40" s="23"/>
      <c r="D40" s="24" t="s">
        <v>50</v>
      </c>
      <c r="E40" s="25">
        <v>70</v>
      </c>
      <c r="F40" s="26" t="s">
        <v>50</v>
      </c>
      <c r="G40" s="27">
        <f>'[1]SAU Totals w Towns New Units'!L35</f>
        <v>5843695.7699999996</v>
      </c>
      <c r="H40" s="27">
        <f>'[1]SAU Totals w Towns New Units'!AE35</f>
        <v>1175641.6599999999</v>
      </c>
      <c r="I40" s="28">
        <f>'[1]SAU Totals w Towns New Units'!AG35</f>
        <v>7.0999999740312019</v>
      </c>
      <c r="J40" s="27">
        <f t="shared" si="0"/>
        <v>4668054.1099999994</v>
      </c>
      <c r="L40" s="22">
        <f t="shared" si="1"/>
        <v>0.7988188115412449</v>
      </c>
    </row>
    <row r="41" spans="1:12" x14ac:dyDescent="0.2">
      <c r="A41" s="17">
        <v>113</v>
      </c>
      <c r="B41" s="17">
        <v>75</v>
      </c>
      <c r="C41" s="17"/>
      <c r="D41" s="18" t="s">
        <v>51</v>
      </c>
      <c r="E41" s="19">
        <v>75</v>
      </c>
      <c r="F41" t="s">
        <v>51</v>
      </c>
      <c r="G41" s="20">
        <f>'[1]SAU Totals w Towns New Units'!L36</f>
        <v>18138130.2324</v>
      </c>
      <c r="H41" s="20">
        <f>'[1]SAU Totals w Towns New Units'!AE36</f>
        <v>16160901.66</v>
      </c>
      <c r="I41" s="21">
        <f>'[1]SAU Totals w Towns New Units'!AG36</f>
        <v>7.0999999981108726</v>
      </c>
      <c r="J41" s="20">
        <f t="shared" si="0"/>
        <v>1977228.5723999999</v>
      </c>
      <c r="L41" s="22">
        <f t="shared" si="1"/>
        <v>0.10900950357430404</v>
      </c>
    </row>
    <row r="42" spans="1:12" x14ac:dyDescent="0.2">
      <c r="A42" s="23">
        <v>1402</v>
      </c>
      <c r="B42" s="23">
        <v>76</v>
      </c>
      <c r="C42" s="23"/>
      <c r="D42" s="24" t="s">
        <v>52</v>
      </c>
      <c r="E42" s="25">
        <v>76</v>
      </c>
      <c r="F42" s="26" t="s">
        <v>52</v>
      </c>
      <c r="G42" s="27">
        <f>'[1]SAU Totals w Towns New Units'!L37</f>
        <v>54484.34</v>
      </c>
      <c r="H42" s="27">
        <f>'[1]SAU Totals w Towns New Units'!AE37</f>
        <v>52996.009999999995</v>
      </c>
      <c r="I42" s="28">
        <f>'[1]SAU Totals w Towns New Units'!AG37</f>
        <v>1.3617818298776716</v>
      </c>
      <c r="J42" s="27">
        <f t="shared" si="0"/>
        <v>1488.3300000000017</v>
      </c>
      <c r="L42" s="22">
        <f t="shared" si="1"/>
        <v>2.7316656492489436E-2</v>
      </c>
    </row>
    <row r="43" spans="1:12" x14ac:dyDescent="0.2">
      <c r="A43" s="17">
        <v>124</v>
      </c>
      <c r="B43" s="17">
        <v>79</v>
      </c>
      <c r="C43" s="17">
        <v>890</v>
      </c>
      <c r="D43" s="18" t="s">
        <v>53</v>
      </c>
      <c r="E43" s="19">
        <v>79</v>
      </c>
      <c r="F43" t="s">
        <v>53</v>
      </c>
      <c r="G43" s="20">
        <f>'[1]SAU Totals w Towns New Units'!L38</f>
        <v>209921.58</v>
      </c>
      <c r="H43" s="20">
        <f>'[1]SAU Totals w Towns New Units'!AE38</f>
        <v>173595</v>
      </c>
      <c r="I43" s="21">
        <f>'[1]SAU Totals w Towns New Units'!AG38</f>
        <v>7.1000000000000005</v>
      </c>
      <c r="J43" s="20">
        <f t="shared" si="0"/>
        <v>36326.579999999987</v>
      </c>
      <c r="L43" s="22">
        <f t="shared" si="1"/>
        <v>0.17304833547842002</v>
      </c>
    </row>
    <row r="44" spans="1:12" x14ac:dyDescent="0.2">
      <c r="A44" s="17">
        <v>125</v>
      </c>
      <c r="B44" s="17">
        <v>83</v>
      </c>
      <c r="C44" s="17"/>
      <c r="D44" s="18" t="s">
        <v>54</v>
      </c>
      <c r="E44" s="19">
        <v>83</v>
      </c>
      <c r="F44" t="s">
        <v>54</v>
      </c>
      <c r="G44" s="20">
        <f>'[1]SAU Totals w Towns New Units'!L39</f>
        <v>843626.27</v>
      </c>
      <c r="H44" s="20">
        <f>'[1]SAU Totals w Towns New Units'!AE39</f>
        <v>762164.49</v>
      </c>
      <c r="I44" s="21">
        <f>'[1]SAU Totals w Towns New Units'!AG39</f>
        <v>2.7503379650564286</v>
      </c>
      <c r="J44" s="20">
        <f t="shared" si="0"/>
        <v>81461.780000000028</v>
      </c>
      <c r="L44" s="22">
        <f t="shared" si="1"/>
        <v>9.6561454872665389E-2</v>
      </c>
    </row>
    <row r="45" spans="1:12" x14ac:dyDescent="0.2">
      <c r="A45" s="23">
        <v>127</v>
      </c>
      <c r="B45" s="23">
        <v>85</v>
      </c>
      <c r="C45" s="23"/>
      <c r="D45" s="24" t="s">
        <v>55</v>
      </c>
      <c r="E45" s="25">
        <v>85</v>
      </c>
      <c r="F45" s="26" t="s">
        <v>55</v>
      </c>
      <c r="G45" s="27">
        <f>'[1]SAU Totals w Towns New Units'!L40</f>
        <v>658031.77</v>
      </c>
      <c r="H45" s="27">
        <f>'[1]SAU Totals w Towns New Units'!AE40</f>
        <v>127800</v>
      </c>
      <c r="I45" s="28">
        <f>'[1]SAU Totals w Towns New Units'!AG40</f>
        <v>7.1000000000000005</v>
      </c>
      <c r="J45" s="27">
        <f t="shared" si="0"/>
        <v>530231.77</v>
      </c>
      <c r="L45" s="22">
        <f t="shared" si="1"/>
        <v>0.80578445323392212</v>
      </c>
    </row>
    <row r="46" spans="1:12" x14ac:dyDescent="0.2">
      <c r="A46" s="17">
        <v>130</v>
      </c>
      <c r="B46" s="17">
        <v>89</v>
      </c>
      <c r="C46" s="17">
        <v>877</v>
      </c>
      <c r="D46" s="18" t="s">
        <v>56</v>
      </c>
      <c r="E46" s="19">
        <v>89</v>
      </c>
      <c r="F46" t="s">
        <v>56</v>
      </c>
      <c r="G46" s="20">
        <f>'[1]SAU Totals w Towns New Units'!L41</f>
        <v>592752.2696</v>
      </c>
      <c r="H46" s="20">
        <f>'[1]SAU Totals w Towns New Units'!AE41</f>
        <v>210160</v>
      </c>
      <c r="I46" s="21">
        <f>'[1]SAU Totals w Towns New Units'!AG41</f>
        <v>7.1000000000000005</v>
      </c>
      <c r="J46" s="20">
        <f t="shared" si="0"/>
        <v>382592.2696</v>
      </c>
      <c r="L46" s="22">
        <f t="shared" si="1"/>
        <v>0.64545053510833494</v>
      </c>
    </row>
    <row r="47" spans="1:12" x14ac:dyDescent="0.2">
      <c r="A47" s="23">
        <v>1628</v>
      </c>
      <c r="B47" s="23">
        <v>91</v>
      </c>
      <c r="C47" s="23"/>
      <c r="D47" s="24" t="s">
        <v>57</v>
      </c>
      <c r="E47" s="25">
        <v>91</v>
      </c>
      <c r="F47" s="30" t="s">
        <v>58</v>
      </c>
      <c r="G47" s="27">
        <f>'[1]SAU Totals w Towns New Units'!L42</f>
        <v>1300507.76</v>
      </c>
      <c r="H47" s="27">
        <f>'[1]SAU Totals w Towns New Units'!AE42</f>
        <v>667636.66</v>
      </c>
      <c r="I47" s="28">
        <f>'[1]SAU Totals w Towns New Units'!AG42</f>
        <v>7.0999999542715351</v>
      </c>
      <c r="J47" s="27">
        <f t="shared" si="0"/>
        <v>632871.1</v>
      </c>
      <c r="L47" s="22">
        <f t="shared" si="1"/>
        <v>0.48663385138124815</v>
      </c>
    </row>
    <row r="48" spans="1:12" x14ac:dyDescent="0.2">
      <c r="A48" s="17">
        <v>137</v>
      </c>
      <c r="B48" s="17">
        <v>100</v>
      </c>
      <c r="C48" s="17">
        <v>890</v>
      </c>
      <c r="D48" s="18" t="s">
        <v>59</v>
      </c>
      <c r="E48" s="19">
        <v>100</v>
      </c>
      <c r="F48" t="s">
        <v>59</v>
      </c>
      <c r="G48" s="20">
        <f>'[1]SAU Totals w Towns New Units'!L43</f>
        <v>167525.46</v>
      </c>
      <c r="H48" s="20">
        <f>'[1]SAU Totals w Towns New Units'!AE43</f>
        <v>161340.10999999999</v>
      </c>
      <c r="I48" s="21">
        <f>'[1]SAU Totals w Towns New Units'!AG43</f>
        <v>6.427892828685259</v>
      </c>
      <c r="J48" s="20">
        <f t="shared" si="0"/>
        <v>6185.3500000000058</v>
      </c>
      <c r="L48" s="22">
        <f t="shared" si="1"/>
        <v>3.6921850565281279E-2</v>
      </c>
    </row>
    <row r="49" spans="1:12" x14ac:dyDescent="0.2">
      <c r="A49" s="23">
        <v>138</v>
      </c>
      <c r="B49" s="23">
        <v>101</v>
      </c>
      <c r="C49" s="23"/>
      <c r="D49" s="24" t="s">
        <v>60</v>
      </c>
      <c r="E49" s="25">
        <v>101</v>
      </c>
      <c r="F49" s="26" t="s">
        <v>60</v>
      </c>
      <c r="G49" s="27">
        <f>'[1]SAU Totals w Towns New Units'!L44</f>
        <v>154855.81</v>
      </c>
      <c r="H49" s="27">
        <f>'[1]SAU Totals w Towns New Units'!AE44</f>
        <v>148108.4</v>
      </c>
      <c r="I49" s="28">
        <f>'[1]SAU Totals w Towns New Units'!AG44</f>
        <v>3.3584671201814058</v>
      </c>
      <c r="J49" s="27">
        <f t="shared" si="0"/>
        <v>6747.4100000000035</v>
      </c>
      <c r="L49" s="22">
        <f t="shared" si="1"/>
        <v>4.3572210819858834E-2</v>
      </c>
    </row>
    <row r="50" spans="1:12" x14ac:dyDescent="0.2">
      <c r="A50" s="17">
        <v>139</v>
      </c>
      <c r="B50" s="17">
        <v>106</v>
      </c>
      <c r="C50" s="17">
        <v>891</v>
      </c>
      <c r="D50" s="18" t="s">
        <v>61</v>
      </c>
      <c r="E50" s="19">
        <v>106</v>
      </c>
      <c r="F50" s="29" t="s">
        <v>61</v>
      </c>
      <c r="G50" s="20">
        <f>'[1]SAU Totals w Towns New Units'!L45</f>
        <v>298326.76</v>
      </c>
      <c r="H50" s="20">
        <f>'[1]SAU Totals w Towns New Units'!AE45</f>
        <v>215418.97</v>
      </c>
      <c r="I50" s="21">
        <f>'[1]SAU Totals w Towns New Units'!AG45</f>
        <v>1.1538241564006428</v>
      </c>
      <c r="J50" s="20">
        <f t="shared" si="0"/>
        <v>82907.790000000008</v>
      </c>
      <c r="L50" s="22">
        <f t="shared" si="1"/>
        <v>0.27790933002456769</v>
      </c>
    </row>
    <row r="51" spans="1:12" x14ac:dyDescent="0.2">
      <c r="A51" s="23">
        <v>142</v>
      </c>
      <c r="B51" s="23">
        <v>107</v>
      </c>
      <c r="C51" s="23">
        <v>877</v>
      </c>
      <c r="D51" s="24" t="s">
        <v>62</v>
      </c>
      <c r="E51" s="25">
        <v>107</v>
      </c>
      <c r="F51" s="26" t="s">
        <v>62</v>
      </c>
      <c r="G51" s="27">
        <f>'[1]SAU Totals w Towns New Units'!L46</f>
        <v>78085.98</v>
      </c>
      <c r="H51" s="27">
        <f>'[1]SAU Totals w Towns New Units'!AE46</f>
        <v>76261.179999999993</v>
      </c>
      <c r="I51" s="28">
        <f>'[1]SAU Totals w Towns New Units'!AG46</f>
        <v>4.1825145188759505</v>
      </c>
      <c r="J51" s="27">
        <f t="shared" si="0"/>
        <v>1824.8000000000029</v>
      </c>
      <c r="L51" s="22">
        <f t="shared" si="1"/>
        <v>2.3369111843124759E-2</v>
      </c>
    </row>
    <row r="52" spans="1:12" x14ac:dyDescent="0.2">
      <c r="A52" s="17">
        <v>1411</v>
      </c>
      <c r="B52" s="17">
        <v>111</v>
      </c>
      <c r="C52" s="17">
        <v>896</v>
      </c>
      <c r="D52" s="18" t="s">
        <v>63</v>
      </c>
      <c r="E52" s="19">
        <v>111</v>
      </c>
      <c r="F52" t="s">
        <v>63</v>
      </c>
      <c r="G52" s="20">
        <f>'[1]SAU Totals w Towns New Units'!L47</f>
        <v>984723.5199999999</v>
      </c>
      <c r="H52" s="20">
        <f>'[1]SAU Totals w Towns New Units'!AE47</f>
        <v>448246.66</v>
      </c>
      <c r="I52" s="21">
        <f>'[1]SAU Totals w Towns New Units'!AG47</f>
        <v>7.0999999318901788</v>
      </c>
      <c r="J52" s="20">
        <f t="shared" si="0"/>
        <v>536476.85999999987</v>
      </c>
      <c r="L52" s="22">
        <f t="shared" si="1"/>
        <v>0.54479947833479181</v>
      </c>
    </row>
    <row r="53" spans="1:12" x14ac:dyDescent="0.2">
      <c r="A53" s="23">
        <v>144</v>
      </c>
      <c r="B53" s="23">
        <v>114</v>
      </c>
      <c r="C53" s="23">
        <v>893</v>
      </c>
      <c r="D53" s="24" t="s">
        <v>64</v>
      </c>
      <c r="E53" s="25">
        <v>114</v>
      </c>
      <c r="F53" s="30" t="s">
        <v>64</v>
      </c>
      <c r="G53" s="27">
        <f>'[1]SAU Totals w Towns New Units'!L48</f>
        <v>1397417.16</v>
      </c>
      <c r="H53" s="27">
        <f>'[1]SAU Totals w Towns New Units'!AE48</f>
        <v>828496.1</v>
      </c>
      <c r="I53" s="28">
        <f>'[1]SAU Totals w Towns New Units'!AG48</f>
        <v>7.0999999725768168</v>
      </c>
      <c r="J53" s="27">
        <f t="shared" si="0"/>
        <v>568921.05999999994</v>
      </c>
      <c r="L53" s="22">
        <f t="shared" si="1"/>
        <v>0.40712328164053746</v>
      </c>
    </row>
    <row r="54" spans="1:12" x14ac:dyDescent="0.2">
      <c r="A54" s="31">
        <v>1661</v>
      </c>
      <c r="B54" s="31">
        <v>116</v>
      </c>
      <c r="C54" s="31"/>
      <c r="D54" s="18" t="s">
        <v>65</v>
      </c>
      <c r="E54" s="19">
        <v>116</v>
      </c>
      <c r="F54" s="29" t="s">
        <v>65</v>
      </c>
      <c r="G54" s="20">
        <f>'[1]SAU Totals w Towns New Units'!L49</f>
        <v>4061639.6161000002</v>
      </c>
      <c r="H54" s="20">
        <f>'[1]SAU Totals w Towns New Units'!AE49</f>
        <v>1792986.66</v>
      </c>
      <c r="I54" s="21">
        <f>'[1]SAU Totals w Towns New Units'!AG49</f>
        <v>7.0999999829725446</v>
      </c>
      <c r="J54" s="20">
        <f t="shared" si="0"/>
        <v>2268652.9561000001</v>
      </c>
      <c r="L54" s="22">
        <f t="shared" si="1"/>
        <v>0.55855594551206589</v>
      </c>
    </row>
    <row r="55" spans="1:12" x14ac:dyDescent="0.2">
      <c r="A55" s="23">
        <v>147</v>
      </c>
      <c r="B55" s="23">
        <v>117</v>
      </c>
      <c r="C55" s="23"/>
      <c r="D55" s="24" t="s">
        <v>66</v>
      </c>
      <c r="E55" s="25">
        <v>117</v>
      </c>
      <c r="F55" s="26" t="s">
        <v>66</v>
      </c>
      <c r="G55" s="27">
        <f>'[1]SAU Totals w Towns New Units'!L50</f>
        <v>110541.31</v>
      </c>
      <c r="H55" s="27">
        <f>'[1]SAU Totals w Towns New Units'!AE50</f>
        <v>104444.56999999999</v>
      </c>
      <c r="I55" s="28">
        <f>'[1]SAU Totals w Towns New Units'!AG50</f>
        <v>2.8381676630434782</v>
      </c>
      <c r="J55" s="27">
        <f t="shared" si="0"/>
        <v>6096.7400000000052</v>
      </c>
      <c r="L55" s="22">
        <f t="shared" si="1"/>
        <v>5.515349872368986E-2</v>
      </c>
    </row>
    <row r="56" spans="1:12" x14ac:dyDescent="0.2">
      <c r="A56" s="17">
        <v>148</v>
      </c>
      <c r="B56" s="17">
        <v>118</v>
      </c>
      <c r="C56" s="17">
        <v>847</v>
      </c>
      <c r="D56" s="18" t="s">
        <v>67</v>
      </c>
      <c r="E56" s="19">
        <v>118</v>
      </c>
      <c r="F56" t="s">
        <v>67</v>
      </c>
      <c r="G56" s="20">
        <f>'[1]SAU Totals w Towns New Units'!L51</f>
        <v>2717603.2619999996</v>
      </c>
      <c r="H56" s="20">
        <f>'[1]SAU Totals w Towns New Units'!AE51</f>
        <v>1939601.66</v>
      </c>
      <c r="I56" s="21">
        <f>'[1]SAU Totals w Towns New Units'!AG51</f>
        <v>7.0999999842596546</v>
      </c>
      <c r="J56" s="20">
        <f t="shared" si="0"/>
        <v>778001.60199999972</v>
      </c>
      <c r="L56" s="22">
        <f t="shared" si="1"/>
        <v>0.28628225940067326</v>
      </c>
    </row>
    <row r="57" spans="1:12" x14ac:dyDescent="0.2">
      <c r="A57" s="23">
        <v>150</v>
      </c>
      <c r="B57" s="23">
        <v>121</v>
      </c>
      <c r="C57" s="23"/>
      <c r="D57" s="24" t="s">
        <v>68</v>
      </c>
      <c r="E57" s="25">
        <v>121</v>
      </c>
      <c r="F57" s="26" t="s">
        <v>68</v>
      </c>
      <c r="G57" s="27">
        <f>'[1]SAU Totals w Towns New Units'!L52</f>
        <v>115100.93</v>
      </c>
      <c r="H57" s="27">
        <f>'[1]SAU Totals w Towns New Units'!AE52</f>
        <v>71710</v>
      </c>
      <c r="I57" s="28">
        <f>'[1]SAU Totals w Towns New Units'!AG52</f>
        <v>7.1000000000000005</v>
      </c>
      <c r="J57" s="27">
        <f t="shared" si="0"/>
        <v>43390.929999999993</v>
      </c>
      <c r="L57" s="22">
        <f t="shared" si="1"/>
        <v>0.37698157608283439</v>
      </c>
    </row>
    <row r="58" spans="1:12" x14ac:dyDescent="0.2">
      <c r="A58" s="17">
        <v>151</v>
      </c>
      <c r="B58" s="17">
        <v>122</v>
      </c>
      <c r="C58" s="17">
        <v>877</v>
      </c>
      <c r="D58" s="18" t="s">
        <v>69</v>
      </c>
      <c r="E58" s="19">
        <v>122</v>
      </c>
      <c r="F58" t="s">
        <v>69</v>
      </c>
      <c r="G58" s="20">
        <f>'[1]SAU Totals w Towns New Units'!L53</f>
        <v>395539.01999999996</v>
      </c>
      <c r="H58" s="20">
        <f>'[1]SAU Totals w Towns New Units'!AE53</f>
        <v>130640</v>
      </c>
      <c r="I58" s="21">
        <f>'[1]SAU Totals w Towns New Units'!AG53</f>
        <v>7.1000000000000005</v>
      </c>
      <c r="J58" s="20">
        <f t="shared" si="0"/>
        <v>264899.01999999996</v>
      </c>
      <c r="L58" s="22">
        <f t="shared" si="1"/>
        <v>0.66971653011629539</v>
      </c>
    </row>
    <row r="59" spans="1:12" x14ac:dyDescent="0.2">
      <c r="A59" s="23">
        <v>154</v>
      </c>
      <c r="B59" s="23">
        <v>129</v>
      </c>
      <c r="C59" s="23">
        <v>890</v>
      </c>
      <c r="D59" s="24" t="s">
        <v>70</v>
      </c>
      <c r="E59" s="25">
        <v>129</v>
      </c>
      <c r="F59" s="26" t="s">
        <v>70</v>
      </c>
      <c r="G59" s="27">
        <f>'[1]SAU Totals w Towns New Units'!L54</f>
        <v>61520.26</v>
      </c>
      <c r="H59" s="27">
        <f>'[1]SAU Totals w Towns New Units'!AE54</f>
        <v>34080</v>
      </c>
      <c r="I59" s="28">
        <f>'[1]SAU Totals w Towns New Units'!AG54</f>
        <v>7.1000000000000005</v>
      </c>
      <c r="J59" s="27">
        <f t="shared" si="0"/>
        <v>27440.260000000002</v>
      </c>
      <c r="L59" s="22">
        <f t="shared" si="1"/>
        <v>0.44603615134266339</v>
      </c>
    </row>
    <row r="60" spans="1:12" x14ac:dyDescent="0.2">
      <c r="A60" s="17">
        <v>1998</v>
      </c>
      <c r="B60" s="17">
        <v>133</v>
      </c>
      <c r="C60" s="17"/>
      <c r="D60" s="18" t="s">
        <v>71</v>
      </c>
      <c r="E60" s="19">
        <v>133</v>
      </c>
      <c r="F60" s="29" t="s">
        <v>71</v>
      </c>
      <c r="G60" s="20">
        <f>'[1]SAU Totals w Towns New Units'!L55</f>
        <v>878554.58</v>
      </c>
      <c r="H60" s="20">
        <f>'[1]SAU Totals w Towns New Units'!AE55</f>
        <v>626930</v>
      </c>
      <c r="I60" s="21">
        <f>'[1]SAU Totals w Towns New Units'!AG55</f>
        <v>7.1000000000000005</v>
      </c>
      <c r="J60" s="20">
        <f t="shared" si="0"/>
        <v>251624.57999999996</v>
      </c>
      <c r="L60" s="22">
        <f t="shared" si="1"/>
        <v>0.28640745347887203</v>
      </c>
    </row>
    <row r="61" spans="1:12" x14ac:dyDescent="0.2">
      <c r="A61" s="23">
        <v>1400</v>
      </c>
      <c r="B61" s="23">
        <v>135</v>
      </c>
      <c r="C61" s="23">
        <v>896</v>
      </c>
      <c r="D61" s="24" t="s">
        <v>72</v>
      </c>
      <c r="E61" s="25">
        <v>135</v>
      </c>
      <c r="F61" s="26" t="s">
        <v>72</v>
      </c>
      <c r="G61" s="27">
        <f>'[1]SAU Totals w Towns New Units'!L56</f>
        <v>2394385.3405999998</v>
      </c>
      <c r="H61" s="27">
        <f>'[1]SAU Totals w Towns New Units'!AE56</f>
        <v>666216.66</v>
      </c>
      <c r="I61" s="28">
        <f>'[1]SAU Totals w Towns New Units'!AG56</f>
        <v>7.0999999541740682</v>
      </c>
      <c r="J61" s="27">
        <f t="shared" si="0"/>
        <v>1728168.6805999996</v>
      </c>
      <c r="L61" s="22">
        <f t="shared" si="1"/>
        <v>0.72175879600354742</v>
      </c>
    </row>
    <row r="62" spans="1:12" x14ac:dyDescent="0.2">
      <c r="A62" s="17">
        <v>157</v>
      </c>
      <c r="B62" s="17">
        <v>136</v>
      </c>
      <c r="C62" s="17"/>
      <c r="D62" s="18" t="s">
        <v>73</v>
      </c>
      <c r="E62" s="19">
        <v>136</v>
      </c>
      <c r="F62" t="s">
        <v>73</v>
      </c>
      <c r="G62" s="20">
        <f>'[1]SAU Totals w Towns New Units'!L57</f>
        <v>2223084.8300999999</v>
      </c>
      <c r="H62" s="20">
        <f>'[1]SAU Totals w Towns New Units'!AE57</f>
        <v>460790</v>
      </c>
      <c r="I62" s="21">
        <f>'[1]SAU Totals w Towns New Units'!AG57</f>
        <v>7.1000000000000005</v>
      </c>
      <c r="J62" s="20">
        <f t="shared" si="0"/>
        <v>1762294.8300999999</v>
      </c>
      <c r="L62" s="22">
        <f t="shared" si="1"/>
        <v>0.79272495868757631</v>
      </c>
    </row>
    <row r="63" spans="1:12" x14ac:dyDescent="0.2">
      <c r="A63" s="23">
        <v>160</v>
      </c>
      <c r="B63" s="23">
        <v>137</v>
      </c>
      <c r="C63" s="23"/>
      <c r="D63" s="24" t="s">
        <v>74</v>
      </c>
      <c r="E63" s="25">
        <v>137</v>
      </c>
      <c r="F63" s="26" t="s">
        <v>74</v>
      </c>
      <c r="G63" s="27">
        <f>'[1]SAU Totals w Towns New Units'!L58</f>
        <v>2027995.9447000001</v>
      </c>
      <c r="H63" s="27">
        <f>'[1]SAU Totals w Towns New Units'!AE58</f>
        <v>1741200.9</v>
      </c>
      <c r="I63" s="28">
        <f>'[1]SAU Totals w Towns New Units'!AG58</f>
        <v>6.5742907306022271</v>
      </c>
      <c r="J63" s="27">
        <f t="shared" si="0"/>
        <v>286795.0447000002</v>
      </c>
      <c r="L63" s="22">
        <f t="shared" si="1"/>
        <v>0.14141795768848323</v>
      </c>
    </row>
    <row r="64" spans="1:12" x14ac:dyDescent="0.2">
      <c r="A64" s="17">
        <v>163</v>
      </c>
      <c r="B64" s="17">
        <v>138</v>
      </c>
      <c r="C64" s="17">
        <v>877</v>
      </c>
      <c r="D64" s="18" t="s">
        <v>75</v>
      </c>
      <c r="E64" s="19">
        <v>138</v>
      </c>
      <c r="F64" t="s">
        <v>75</v>
      </c>
      <c r="G64" s="20">
        <f>'[1]SAU Totals w Towns New Units'!L59</f>
        <v>1380968.8307999999</v>
      </c>
      <c r="H64" s="20">
        <f>'[1]SAU Totals w Towns New Units'!AE59</f>
        <v>1025003.34</v>
      </c>
      <c r="I64" s="21">
        <f>'[1]SAU Totals w Towns New Units'!AG59</f>
        <v>7.1000000297852681</v>
      </c>
      <c r="J64" s="20">
        <f t="shared" si="0"/>
        <v>355965.49079999991</v>
      </c>
      <c r="L64" s="22">
        <f t="shared" si="1"/>
        <v>0.25776504354105362</v>
      </c>
    </row>
    <row r="65" spans="1:12" x14ac:dyDescent="0.2">
      <c r="A65" s="23">
        <v>166</v>
      </c>
      <c r="B65" s="23">
        <v>140</v>
      </c>
      <c r="C65" s="23">
        <v>898</v>
      </c>
      <c r="D65" s="24" t="s">
        <v>76</v>
      </c>
      <c r="E65" s="25">
        <v>140</v>
      </c>
      <c r="F65" s="26" t="s">
        <v>76</v>
      </c>
      <c r="G65" s="27">
        <f>'[1]SAU Totals w Towns New Units'!L60</f>
        <v>2054562.3900000001</v>
      </c>
      <c r="H65" s="27">
        <f>'[1]SAU Totals w Towns New Units'!AE60</f>
        <v>1647791.66</v>
      </c>
      <c r="I65" s="28">
        <f>'[1]SAU Totals w Towns New Units'!AG60</f>
        <v>7.0999999814721715</v>
      </c>
      <c r="J65" s="27">
        <f t="shared" si="0"/>
        <v>406770.73000000021</v>
      </c>
      <c r="L65" s="22">
        <f t="shared" si="1"/>
        <v>0.19798412157247763</v>
      </c>
    </row>
    <row r="66" spans="1:12" x14ac:dyDescent="0.2">
      <c r="A66" s="31">
        <v>1663</v>
      </c>
      <c r="B66" s="31">
        <v>144</v>
      </c>
      <c r="C66" s="31"/>
      <c r="D66" s="18" t="s">
        <v>77</v>
      </c>
      <c r="E66" s="19">
        <v>144</v>
      </c>
      <c r="F66" t="s">
        <v>77</v>
      </c>
      <c r="G66" s="20">
        <f>'[1]SAU Totals w Towns New Units'!L61</f>
        <v>15465991.057000002</v>
      </c>
      <c r="H66" s="20">
        <f>'[1]SAU Totals w Towns New Units'!AE61</f>
        <v>7882538.3399999999</v>
      </c>
      <c r="I66" s="21">
        <f>'[1]SAU Totals w Towns New Units'!AG61</f>
        <v>7.1000000038731175</v>
      </c>
      <c r="J66" s="20">
        <f t="shared" si="0"/>
        <v>7583452.717000002</v>
      </c>
      <c r="L66" s="22">
        <f t="shared" si="1"/>
        <v>0.49033086137520332</v>
      </c>
    </row>
    <row r="67" spans="1:12" x14ac:dyDescent="0.2">
      <c r="A67" s="23">
        <v>1627</v>
      </c>
      <c r="B67" s="23">
        <v>148</v>
      </c>
      <c r="C67" s="23"/>
      <c r="D67" s="24" t="s">
        <v>78</v>
      </c>
      <c r="E67" s="25">
        <v>148</v>
      </c>
      <c r="F67" s="30" t="s">
        <v>79</v>
      </c>
      <c r="G67" s="27">
        <f>'[1]SAU Totals w Towns New Units'!L62</f>
        <v>863863.45</v>
      </c>
      <c r="H67" s="27">
        <f>'[1]SAU Totals w Towns New Units'!AE62</f>
        <v>728766.2</v>
      </c>
      <c r="I67" s="28">
        <f>'[1]SAU Totals w Towns New Units'!AG62</f>
        <v>4.1803032584709436</v>
      </c>
      <c r="J67" s="27">
        <f t="shared" si="0"/>
        <v>135097.25</v>
      </c>
      <c r="L67" s="22">
        <f t="shared" si="1"/>
        <v>0.15638727393779656</v>
      </c>
    </row>
    <row r="68" spans="1:12" x14ac:dyDescent="0.2">
      <c r="A68" s="17">
        <v>174</v>
      </c>
      <c r="B68" s="17">
        <v>151</v>
      </c>
      <c r="C68" s="17"/>
      <c r="D68" s="18" t="s">
        <v>80</v>
      </c>
      <c r="E68" s="19">
        <v>151</v>
      </c>
      <c r="F68" t="s">
        <v>80</v>
      </c>
      <c r="G68" s="20">
        <f>'[1]SAU Totals w Towns New Units'!L63</f>
        <v>28450482.3631</v>
      </c>
      <c r="H68" s="20">
        <f>'[1]SAU Totals w Towns New Units'!AE63</f>
        <v>19281351.66</v>
      </c>
      <c r="I68" s="21">
        <f>'[1]SAU Totals w Towns New Units'!AG63</f>
        <v>7.0999999984166049</v>
      </c>
      <c r="J68" s="20">
        <f t="shared" si="0"/>
        <v>9169130.7030999996</v>
      </c>
      <c r="L68" s="22">
        <f t="shared" si="1"/>
        <v>0.32228383990396847</v>
      </c>
    </row>
    <row r="69" spans="1:12" x14ac:dyDescent="0.2">
      <c r="A69" s="23">
        <v>180</v>
      </c>
      <c r="B69" s="23">
        <v>154</v>
      </c>
      <c r="C69" s="23"/>
      <c r="D69" s="24" t="s">
        <v>81</v>
      </c>
      <c r="E69" s="25">
        <v>154</v>
      </c>
      <c r="F69" s="26" t="s">
        <v>81</v>
      </c>
      <c r="G69" s="27">
        <f>'[1]SAU Totals w Towns New Units'!L64</f>
        <v>1682458.55</v>
      </c>
      <c r="H69" s="27">
        <f>'[1]SAU Totals w Towns New Units'!AE64</f>
        <v>1271846.6599999999</v>
      </c>
      <c r="I69" s="28">
        <f>'[1]SAU Totals w Towns New Units'!AG64</f>
        <v>7.0999999759955337</v>
      </c>
      <c r="J69" s="27">
        <f t="shared" si="0"/>
        <v>410611.89000000013</v>
      </c>
      <c r="L69" s="22">
        <f t="shared" si="1"/>
        <v>0.2440546841406584</v>
      </c>
    </row>
    <row r="70" spans="1:12" x14ac:dyDescent="0.2">
      <c r="A70" s="17">
        <v>188</v>
      </c>
      <c r="B70" s="17">
        <v>167</v>
      </c>
      <c r="C70" s="17">
        <v>898</v>
      </c>
      <c r="D70" s="18" t="s">
        <v>82</v>
      </c>
      <c r="E70" s="19">
        <v>167</v>
      </c>
      <c r="F70" t="s">
        <v>82</v>
      </c>
      <c r="G70" s="20">
        <f>'[1]SAU Totals w Towns New Units'!L65</f>
        <v>1481636.35</v>
      </c>
      <c r="H70" s="20">
        <f>'[1]SAU Totals w Towns New Units'!AE65</f>
        <v>1331430.9400000002</v>
      </c>
      <c r="I70" s="21">
        <f>'[1]SAU Totals w Towns New Units'!AG65</f>
        <v>2.740415642688073</v>
      </c>
      <c r="J70" s="20">
        <f t="shared" si="0"/>
        <v>150205.40999999992</v>
      </c>
      <c r="L70" s="22">
        <f t="shared" si="1"/>
        <v>0.10137805406839533</v>
      </c>
    </row>
    <row r="71" spans="1:12" x14ac:dyDescent="0.2">
      <c r="A71" s="23">
        <v>190</v>
      </c>
      <c r="B71" s="23">
        <v>168</v>
      </c>
      <c r="C71" s="23"/>
      <c r="D71" s="24" t="s">
        <v>83</v>
      </c>
      <c r="E71" s="25">
        <v>168</v>
      </c>
      <c r="F71" s="26" t="s">
        <v>83</v>
      </c>
      <c r="G71" s="27">
        <f>'[1]SAU Totals w Towns New Units'!L66</f>
        <v>346632.85</v>
      </c>
      <c r="H71" s="27">
        <f>'[1]SAU Totals w Towns New Units'!AE66</f>
        <v>231105</v>
      </c>
      <c r="I71" s="28">
        <f>'[1]SAU Totals w Towns New Units'!AG66</f>
        <v>7.1000000000000005</v>
      </c>
      <c r="J71" s="27">
        <f t="shared" si="0"/>
        <v>115527.84999999998</v>
      </c>
      <c r="L71" s="22">
        <f t="shared" si="1"/>
        <v>0.3332859248625743</v>
      </c>
    </row>
    <row r="72" spans="1:12" x14ac:dyDescent="0.2">
      <c r="A72" s="17">
        <v>191</v>
      </c>
      <c r="B72" s="17">
        <v>169</v>
      </c>
      <c r="C72" s="17"/>
      <c r="D72" s="18" t="s">
        <v>84</v>
      </c>
      <c r="E72" s="19">
        <v>169</v>
      </c>
      <c r="F72" t="s">
        <v>84</v>
      </c>
      <c r="G72" s="20">
        <f>'[1]SAU Totals w Towns New Units'!L67</f>
        <v>7413892.0252</v>
      </c>
      <c r="H72" s="20">
        <f>'[1]SAU Totals w Towns New Units'!AE67</f>
        <v>2262415</v>
      </c>
      <c r="I72" s="21">
        <f>'[1]SAU Totals w Towns New Units'!AG67</f>
        <v>7.1000000000000005</v>
      </c>
      <c r="J72" s="20">
        <f t="shared" si="0"/>
        <v>5151477.0252</v>
      </c>
      <c r="L72" s="22">
        <f t="shared" si="1"/>
        <v>0.69484111822643269</v>
      </c>
    </row>
    <row r="73" spans="1:12" x14ac:dyDescent="0.2">
      <c r="A73" s="23">
        <v>193</v>
      </c>
      <c r="B73" s="23">
        <v>170</v>
      </c>
      <c r="C73" s="23"/>
      <c r="D73" s="24" t="s">
        <v>85</v>
      </c>
      <c r="E73" s="25">
        <v>170</v>
      </c>
      <c r="F73" s="26" t="s">
        <v>85</v>
      </c>
      <c r="G73" s="27">
        <f>'[1]SAU Totals w Towns New Units'!L68</f>
        <v>0</v>
      </c>
      <c r="H73" s="27">
        <f>'[1]SAU Totals w Towns New Units'!AE68</f>
        <v>0</v>
      </c>
      <c r="I73" s="28">
        <f>'[1]SAU Totals w Towns New Units'!AG68</f>
        <v>0</v>
      </c>
      <c r="J73" s="27">
        <f t="shared" si="0"/>
        <v>0</v>
      </c>
      <c r="L73" s="22"/>
    </row>
    <row r="74" spans="1:12" x14ac:dyDescent="0.2">
      <c r="A74" s="17">
        <v>194</v>
      </c>
      <c r="B74" s="17">
        <v>171</v>
      </c>
      <c r="C74" s="17"/>
      <c r="D74" s="18" t="s">
        <v>86</v>
      </c>
      <c r="E74" s="19">
        <v>171</v>
      </c>
      <c r="F74" t="s">
        <v>86</v>
      </c>
      <c r="G74" s="20">
        <f>'[1]SAU Totals w Towns New Units'!L69</f>
        <v>36123382.082000002</v>
      </c>
      <c r="H74" s="20">
        <f>'[1]SAU Totals w Towns New Units'!AE69</f>
        <v>14084033.34</v>
      </c>
      <c r="I74" s="21">
        <f>'[1]SAU Totals w Towns New Units'!AG69</f>
        <v>7.100000002167703</v>
      </c>
      <c r="J74" s="20">
        <f t="shared" si="0"/>
        <v>22039348.742000002</v>
      </c>
      <c r="L74" s="22">
        <f t="shared" si="1"/>
        <v>0.61011310325181423</v>
      </c>
    </row>
    <row r="75" spans="1:12" x14ac:dyDescent="0.2">
      <c r="A75" s="23">
        <v>205</v>
      </c>
      <c r="B75" s="23">
        <v>174</v>
      </c>
      <c r="C75" s="23"/>
      <c r="D75" s="24" t="s">
        <v>87</v>
      </c>
      <c r="E75" s="25">
        <v>174</v>
      </c>
      <c r="F75" s="26" t="s">
        <v>87</v>
      </c>
      <c r="G75" s="27">
        <f>'[1]SAU Totals w Towns New Units'!L70</f>
        <v>409659.42</v>
      </c>
      <c r="H75" s="27">
        <f>'[1]SAU Totals w Towns New Units'!AE70</f>
        <v>175606.66</v>
      </c>
      <c r="I75" s="28">
        <f>'[1]SAU Totals w Towns New Units'!AG70</f>
        <v>7.0999998261455506</v>
      </c>
      <c r="J75" s="27">
        <f t="shared" si="0"/>
        <v>234052.75999999998</v>
      </c>
      <c r="L75" s="22">
        <f t="shared" si="1"/>
        <v>0.57133498846431996</v>
      </c>
    </row>
    <row r="76" spans="1:12" x14ac:dyDescent="0.2">
      <c r="A76" s="17">
        <v>207</v>
      </c>
      <c r="B76" s="17">
        <v>175</v>
      </c>
      <c r="C76" s="17">
        <v>890</v>
      </c>
      <c r="D76" s="18" t="s">
        <v>88</v>
      </c>
      <c r="E76" s="19">
        <v>175</v>
      </c>
      <c r="F76" s="29" t="s">
        <v>89</v>
      </c>
      <c r="G76" s="20">
        <f>'[1]SAU Totals w Towns New Units'!L71</f>
        <v>120505.20999999999</v>
      </c>
      <c r="H76" s="20">
        <f>'[1]SAU Totals w Towns New Units'!AE71</f>
        <v>105313.58</v>
      </c>
      <c r="I76" s="21">
        <f>'[1]SAU Totals w Towns New Units'!AG71</f>
        <v>2.8208994894723167</v>
      </c>
      <c r="J76" s="20">
        <f t="shared" si="0"/>
        <v>15191.62999999999</v>
      </c>
      <c r="L76" s="22">
        <f t="shared" si="1"/>
        <v>0.12606616759557526</v>
      </c>
    </row>
    <row r="77" spans="1:12" x14ac:dyDescent="0.2">
      <c r="A77" s="23">
        <v>208</v>
      </c>
      <c r="B77" s="23">
        <v>177</v>
      </c>
      <c r="C77" s="23"/>
      <c r="D77" s="24" t="s">
        <v>90</v>
      </c>
      <c r="E77" s="25">
        <v>177</v>
      </c>
      <c r="F77" s="26" t="s">
        <v>90</v>
      </c>
      <c r="G77" s="27">
        <f>'[1]SAU Totals w Towns New Units'!L72</f>
        <v>3087110.0999999996</v>
      </c>
      <c r="H77" s="27">
        <f>'[1]SAU Totals w Towns New Units'!AE72</f>
        <v>511318.34</v>
      </c>
      <c r="I77" s="28">
        <f>'[1]SAU Totals w Towns New Units'!AG72</f>
        <v>7.1000000597084005</v>
      </c>
      <c r="J77" s="27">
        <f t="shared" si="0"/>
        <v>2575791.7599999998</v>
      </c>
      <c r="L77" s="22">
        <f t="shared" si="1"/>
        <v>0.83436990472092332</v>
      </c>
    </row>
    <row r="78" spans="1:12" x14ac:dyDescent="0.2">
      <c r="A78" s="17">
        <v>210</v>
      </c>
      <c r="B78" s="17">
        <v>180</v>
      </c>
      <c r="C78" s="17"/>
      <c r="D78" s="18" t="s">
        <v>91</v>
      </c>
      <c r="E78" s="19">
        <v>180</v>
      </c>
      <c r="F78" t="s">
        <v>91</v>
      </c>
      <c r="G78" s="20">
        <f>'[1]SAU Totals w Towns New Units'!L73</f>
        <v>1981570.75</v>
      </c>
      <c r="H78" s="20">
        <f>'[1]SAU Totals w Towns New Units'!AE73</f>
        <v>1626855.2200000002</v>
      </c>
      <c r="I78" s="21">
        <f>'[1]SAU Totals w Towns New Units'!AG73</f>
        <v>5.3424176614937142</v>
      </c>
      <c r="J78" s="20">
        <f t="shared" si="0"/>
        <v>354715.5299999998</v>
      </c>
      <c r="L78" s="22">
        <f t="shared" si="1"/>
        <v>0.17900724967806464</v>
      </c>
    </row>
    <row r="79" spans="1:12" x14ac:dyDescent="0.2">
      <c r="A79" s="32">
        <v>1664</v>
      </c>
      <c r="B79" s="32">
        <v>187</v>
      </c>
      <c r="C79" s="32"/>
      <c r="D79" s="24" t="s">
        <v>92</v>
      </c>
      <c r="E79" s="25">
        <v>187</v>
      </c>
      <c r="F79" s="26" t="s">
        <v>92</v>
      </c>
      <c r="G79" s="27">
        <f>'[1]SAU Totals w Towns New Units'!L74</f>
        <v>3575056.2881</v>
      </c>
      <c r="H79" s="27">
        <f>'[1]SAU Totals w Towns New Units'!AE74</f>
        <v>2704153.34</v>
      </c>
      <c r="I79" s="28">
        <f>'[1]SAU Totals w Towns New Units'!AG74</f>
        <v>7.1000000112900397</v>
      </c>
      <c r="J79" s="27">
        <f t="shared" ref="J79:J145" si="2">G79-H79</f>
        <v>870902.94810000015</v>
      </c>
      <c r="L79" s="22">
        <f t="shared" si="1"/>
        <v>0.243605380703768</v>
      </c>
    </row>
    <row r="80" spans="1:12" x14ac:dyDescent="0.2">
      <c r="A80" s="17">
        <v>217</v>
      </c>
      <c r="B80" s="17">
        <v>189</v>
      </c>
      <c r="C80" s="17">
        <v>894</v>
      </c>
      <c r="D80" s="18" t="s">
        <v>93</v>
      </c>
      <c r="E80" s="19">
        <v>189</v>
      </c>
      <c r="F80" s="29" t="s">
        <v>93</v>
      </c>
      <c r="G80" s="20">
        <f>'[1]SAU Totals w Towns New Units'!L75</f>
        <v>1162371.71</v>
      </c>
      <c r="H80" s="20">
        <f>'[1]SAU Totals w Towns New Units'!AE75</f>
        <v>396416.66</v>
      </c>
      <c r="I80" s="21">
        <f>'[1]SAU Totals w Towns New Units'!AG75</f>
        <v>7.0999999229850737</v>
      </c>
      <c r="J80" s="20">
        <f t="shared" si="2"/>
        <v>765955.05</v>
      </c>
      <c r="L80" s="22">
        <f t="shared" ref="L80:L144" si="3">J80/G80</f>
        <v>0.65895878522370444</v>
      </c>
    </row>
    <row r="81" spans="1:12" x14ac:dyDescent="0.2">
      <c r="A81" s="23">
        <v>219</v>
      </c>
      <c r="B81" s="23">
        <v>197</v>
      </c>
      <c r="C81" s="23"/>
      <c r="D81" s="24" t="s">
        <v>94</v>
      </c>
      <c r="E81" s="25">
        <v>197</v>
      </c>
      <c r="F81" s="26" t="s">
        <v>94</v>
      </c>
      <c r="G81" s="27">
        <f>'[1]SAU Totals w Towns New Units'!L76</f>
        <v>11359412.037800001</v>
      </c>
      <c r="H81" s="27">
        <f>'[1]SAU Totals w Towns New Units'!AE76</f>
        <v>4005465</v>
      </c>
      <c r="I81" s="28">
        <f>'[1]SAU Totals w Towns New Units'!AG76</f>
        <v>7.1000000000000005</v>
      </c>
      <c r="J81" s="27">
        <f t="shared" si="2"/>
        <v>7353947.037800001</v>
      </c>
      <c r="L81" s="22">
        <f t="shared" si="3"/>
        <v>0.64738799977751793</v>
      </c>
    </row>
    <row r="82" spans="1:12" x14ac:dyDescent="0.2">
      <c r="A82" s="17">
        <v>224</v>
      </c>
      <c r="B82" s="17">
        <v>199</v>
      </c>
      <c r="C82" s="17"/>
      <c r="D82" s="18" t="s">
        <v>95</v>
      </c>
      <c r="E82" s="19">
        <v>199</v>
      </c>
      <c r="F82" t="s">
        <v>95</v>
      </c>
      <c r="G82" s="20">
        <f>'[1]SAU Totals w Towns New Units'!L77</f>
        <v>37630.83</v>
      </c>
      <c r="H82" s="20">
        <f>'[1]SAU Totals w Towns New Units'!AE77</f>
        <v>28439.040000000001</v>
      </c>
      <c r="I82" s="21">
        <f>'[1]SAU Totals w Towns New Units'!AG77</f>
        <v>2.4306871794871796</v>
      </c>
      <c r="J82" s="20">
        <f t="shared" si="2"/>
        <v>9191.7900000000009</v>
      </c>
      <c r="L82" s="22">
        <f t="shared" si="3"/>
        <v>0.24426221797393255</v>
      </c>
    </row>
    <row r="83" spans="1:12" x14ac:dyDescent="0.2">
      <c r="A83" s="23">
        <v>225</v>
      </c>
      <c r="B83" s="23">
        <v>204</v>
      </c>
      <c r="C83" s="23"/>
      <c r="D83" s="24" t="s">
        <v>96</v>
      </c>
      <c r="E83" s="25">
        <v>204</v>
      </c>
      <c r="F83" s="26" t="s">
        <v>96</v>
      </c>
      <c r="G83" s="27">
        <f>'[1]SAU Totals w Towns New Units'!L78</f>
        <v>2194870.5519000003</v>
      </c>
      <c r="H83" s="27">
        <f>'[1]SAU Totals w Towns New Units'!AE78</f>
        <v>1071399.56</v>
      </c>
      <c r="I83" s="28">
        <f>'[1]SAU Totals w Towns New Units'!AG78</f>
        <v>7.09999997548067</v>
      </c>
      <c r="J83" s="27">
        <f t="shared" si="2"/>
        <v>1123470.9919000003</v>
      </c>
      <c r="L83" s="22">
        <f t="shared" si="3"/>
        <v>0.51186207356395674</v>
      </c>
    </row>
    <row r="84" spans="1:12" x14ac:dyDescent="0.2">
      <c r="A84" s="17">
        <v>227</v>
      </c>
      <c r="B84" s="17">
        <v>210</v>
      </c>
      <c r="C84" s="17"/>
      <c r="D84" s="18" t="s">
        <v>97</v>
      </c>
      <c r="E84" s="19">
        <v>210</v>
      </c>
      <c r="F84" t="s">
        <v>97</v>
      </c>
      <c r="G84" s="20">
        <f>'[1]SAU Totals w Towns New Units'!L79</f>
        <v>40405.06</v>
      </c>
      <c r="H84" s="20">
        <f>'[1]SAU Totals w Towns New Units'!AE79</f>
        <v>38820.159999999996</v>
      </c>
      <c r="I84" s="21">
        <f>'[1]SAU Totals w Towns New Units'!AG79</f>
        <v>0.50547083333333331</v>
      </c>
      <c r="J84" s="20">
        <f t="shared" si="2"/>
        <v>1584.9000000000015</v>
      </c>
      <c r="L84" s="22">
        <f t="shared" si="3"/>
        <v>3.9225285149929283E-2</v>
      </c>
    </row>
    <row r="85" spans="1:12" x14ac:dyDescent="0.2">
      <c r="A85" s="23">
        <v>229</v>
      </c>
      <c r="B85" s="23">
        <v>211</v>
      </c>
      <c r="C85" s="23"/>
      <c r="D85" s="24" t="s">
        <v>98</v>
      </c>
      <c r="E85" s="25">
        <v>211</v>
      </c>
      <c r="F85" s="26" t="s">
        <v>98</v>
      </c>
      <c r="G85" s="27">
        <f>'[1]SAU Totals w Towns New Units'!L80</f>
        <v>1019490.5700000001</v>
      </c>
      <c r="H85" s="27">
        <f>'[1]SAU Totals w Towns New Units'!AE80</f>
        <v>919427.49</v>
      </c>
      <c r="I85" s="28">
        <f>'[1]SAU Totals w Towns New Units'!AG80</f>
        <v>2.2483554550443063</v>
      </c>
      <c r="J85" s="27">
        <f t="shared" si="2"/>
        <v>100063.08000000007</v>
      </c>
      <c r="L85" s="22">
        <f t="shared" si="3"/>
        <v>9.815007901446314E-2</v>
      </c>
    </row>
    <row r="86" spans="1:12" x14ac:dyDescent="0.2">
      <c r="A86" s="17">
        <v>235</v>
      </c>
      <c r="B86" s="17">
        <v>215</v>
      </c>
      <c r="C86" s="17">
        <v>893</v>
      </c>
      <c r="D86" s="18" t="s">
        <v>99</v>
      </c>
      <c r="E86" s="19">
        <v>215</v>
      </c>
      <c r="F86" s="29" t="s">
        <v>99</v>
      </c>
      <c r="G86" s="20">
        <f>'[1]SAU Totals w Towns New Units'!L81</f>
        <v>4720829.3593000006</v>
      </c>
      <c r="H86" s="20">
        <f>'[1]SAU Totals w Towns New Units'!AE81</f>
        <v>2614101.66</v>
      </c>
      <c r="I86" s="21">
        <f>'[1]SAU Totals w Towns New Units'!AG81</f>
        <v>7.0999999883210361</v>
      </c>
      <c r="J86" s="20">
        <f t="shared" si="2"/>
        <v>2106727.6993000004</v>
      </c>
      <c r="L86" s="22">
        <f t="shared" si="3"/>
        <v>0.44626220076134754</v>
      </c>
    </row>
    <row r="87" spans="1:12" x14ac:dyDescent="0.2">
      <c r="A87" s="23">
        <v>237</v>
      </c>
      <c r="B87" s="23">
        <v>216</v>
      </c>
      <c r="C87" s="23">
        <v>896</v>
      </c>
      <c r="D87" s="24" t="s">
        <v>100</v>
      </c>
      <c r="E87" s="25">
        <v>216</v>
      </c>
      <c r="F87" s="26" t="s">
        <v>100</v>
      </c>
      <c r="G87" s="27">
        <f>'[1]SAU Totals w Towns New Units'!L82</f>
        <v>835408.68720000004</v>
      </c>
      <c r="H87" s="27">
        <f>'[1]SAU Totals w Towns New Units'!AE82</f>
        <v>419610</v>
      </c>
      <c r="I87" s="28">
        <f>'[1]SAU Totals w Towns New Units'!AG82</f>
        <v>7.1000000000000005</v>
      </c>
      <c r="J87" s="27">
        <f t="shared" si="2"/>
        <v>415798.68720000004</v>
      </c>
      <c r="L87" s="22">
        <f t="shared" si="3"/>
        <v>0.49771889324447049</v>
      </c>
    </row>
    <row r="88" spans="1:12" x14ac:dyDescent="0.2">
      <c r="A88" s="17">
        <v>239</v>
      </c>
      <c r="B88" s="17">
        <v>217</v>
      </c>
      <c r="C88" s="17"/>
      <c r="D88" s="18" t="s">
        <v>101</v>
      </c>
      <c r="E88" s="19">
        <v>217</v>
      </c>
      <c r="F88" t="s">
        <v>101</v>
      </c>
      <c r="G88" s="20">
        <f>'[1]SAU Totals w Towns New Units'!L83</f>
        <v>992613.08469999989</v>
      </c>
      <c r="H88" s="20">
        <f>'[1]SAU Totals w Towns New Units'!AE83</f>
        <v>761544.72</v>
      </c>
      <c r="I88" s="21">
        <f>'[1]SAU Totals w Towns New Units'!AG83</f>
        <v>7.0999999813536885</v>
      </c>
      <c r="J88" s="20">
        <f t="shared" si="2"/>
        <v>231068.36469999992</v>
      </c>
      <c r="L88" s="22">
        <f t="shared" si="3"/>
        <v>0.23278794956630691</v>
      </c>
    </row>
    <row r="89" spans="1:12" x14ac:dyDescent="0.2">
      <c r="A89" s="23">
        <v>241</v>
      </c>
      <c r="B89" s="23">
        <v>222</v>
      </c>
      <c r="C89" s="23"/>
      <c r="D89" s="24" t="s">
        <v>102</v>
      </c>
      <c r="E89" s="25">
        <v>222</v>
      </c>
      <c r="F89" s="26" t="s">
        <v>102</v>
      </c>
      <c r="G89" s="27">
        <f>'[1]SAU Totals w Towns New Units'!L84</f>
        <v>0</v>
      </c>
      <c r="H89" s="27">
        <f>'[1]SAU Totals w Towns New Units'!AE84</f>
        <v>0</v>
      </c>
      <c r="I89" s="28">
        <f>'[1]SAU Totals w Towns New Units'!AG84</f>
        <v>0</v>
      </c>
      <c r="J89" s="27">
        <f t="shared" si="2"/>
        <v>0</v>
      </c>
      <c r="L89" s="22"/>
    </row>
    <row r="90" spans="1:12" x14ac:dyDescent="0.2">
      <c r="A90" s="17">
        <v>242</v>
      </c>
      <c r="B90" s="17">
        <v>223</v>
      </c>
      <c r="C90" s="17"/>
      <c r="D90" s="18" t="s">
        <v>103</v>
      </c>
      <c r="E90" s="19">
        <v>223</v>
      </c>
      <c r="F90" t="s">
        <v>103</v>
      </c>
      <c r="G90" s="20">
        <f>'[1]SAU Totals w Towns New Units'!L85</f>
        <v>12727155.245999999</v>
      </c>
      <c r="H90" s="20">
        <f>'[1]SAU Totals w Towns New Units'!AE85</f>
        <v>11148918.6</v>
      </c>
      <c r="I90" s="21">
        <f>'[1]SAU Totals w Towns New Units'!AG85</f>
        <v>5.8487153076602487</v>
      </c>
      <c r="J90" s="20">
        <f t="shared" si="2"/>
        <v>1578236.6459999997</v>
      </c>
      <c r="L90" s="22">
        <f t="shared" si="3"/>
        <v>0.12400545255358786</v>
      </c>
    </row>
    <row r="91" spans="1:12" x14ac:dyDescent="0.2">
      <c r="A91" s="23">
        <v>1351</v>
      </c>
      <c r="B91" s="23">
        <v>226</v>
      </c>
      <c r="C91" s="23"/>
      <c r="D91" s="24" t="s">
        <v>104</v>
      </c>
      <c r="E91" s="25">
        <v>226</v>
      </c>
      <c r="F91" s="26" t="s">
        <v>104</v>
      </c>
      <c r="G91" s="27">
        <f>'[1]SAU Totals w Towns New Units'!L86</f>
        <v>118995.72</v>
      </c>
      <c r="H91" s="27">
        <f>'[1]SAU Totals w Towns New Units'!AE86</f>
        <v>105849.96</v>
      </c>
      <c r="I91" s="28">
        <f>'[1]SAU Totals w Towns New Units'!AG86</f>
        <v>0.95317388563710037</v>
      </c>
      <c r="J91" s="27">
        <f t="shared" si="2"/>
        <v>13145.759999999995</v>
      </c>
      <c r="L91" s="22">
        <f t="shared" si="3"/>
        <v>0.11047254472681869</v>
      </c>
    </row>
    <row r="92" spans="1:12" x14ac:dyDescent="0.2">
      <c r="A92" s="17">
        <v>247</v>
      </c>
      <c r="B92" s="17">
        <v>227</v>
      </c>
      <c r="C92" s="17">
        <v>890</v>
      </c>
      <c r="D92" s="18" t="s">
        <v>105</v>
      </c>
      <c r="E92" s="19">
        <v>227</v>
      </c>
      <c r="F92" t="s">
        <v>105</v>
      </c>
      <c r="G92" s="20">
        <f>'[1]SAU Totals w Towns New Units'!L87</f>
        <v>27481.53</v>
      </c>
      <c r="H92" s="20">
        <f>'[1]SAU Totals w Towns New Units'!AE87</f>
        <v>26542.98</v>
      </c>
      <c r="I92" s="21">
        <f>'[1]SAU Totals w Towns New Units'!AG87</f>
        <v>0.35868891891891891</v>
      </c>
      <c r="J92" s="20">
        <f t="shared" si="2"/>
        <v>938.54999999999927</v>
      </c>
      <c r="L92" s="22">
        <f t="shared" si="3"/>
        <v>3.4152028653426474E-2</v>
      </c>
    </row>
    <row r="93" spans="1:12" x14ac:dyDescent="0.2">
      <c r="A93" s="32">
        <v>1665</v>
      </c>
      <c r="B93" s="32">
        <v>228</v>
      </c>
      <c r="C93" s="32"/>
      <c r="D93" s="24" t="s">
        <v>106</v>
      </c>
      <c r="E93" s="25">
        <v>228</v>
      </c>
      <c r="F93" s="26" t="s">
        <v>106</v>
      </c>
      <c r="G93" s="27">
        <f>'[1]SAU Totals w Towns New Units'!L88</f>
        <v>2121739.8284</v>
      </c>
      <c r="H93" s="27">
        <f>'[1]SAU Totals w Towns New Units'!AE88</f>
        <v>1885806.8900000001</v>
      </c>
      <c r="I93" s="28">
        <f>'[1]SAU Totals w Towns New Units'!AG88</f>
        <v>6.5657989478723398</v>
      </c>
      <c r="J93" s="27">
        <f t="shared" si="2"/>
        <v>235932.93839999987</v>
      </c>
      <c r="L93" s="22">
        <f t="shared" si="3"/>
        <v>0.1111978647155417</v>
      </c>
    </row>
    <row r="94" spans="1:12" x14ac:dyDescent="0.2">
      <c r="A94" s="17">
        <v>250</v>
      </c>
      <c r="B94" s="17">
        <v>233</v>
      </c>
      <c r="C94" s="17"/>
      <c r="D94" s="18" t="s">
        <v>107</v>
      </c>
      <c r="E94" s="19">
        <v>233</v>
      </c>
      <c r="F94" t="s">
        <v>107</v>
      </c>
      <c r="G94" s="20">
        <f>'[1]SAU Totals w Towns New Units'!L89</f>
        <v>82202763.816100001</v>
      </c>
      <c r="H94" s="20">
        <f>'[1]SAU Totals w Towns New Units'!AE89</f>
        <v>17174781.66</v>
      </c>
      <c r="I94" s="21">
        <f>'[1]SAU Totals w Towns New Units'!AG89</f>
        <v>7.099999998222394</v>
      </c>
      <c r="J94" s="20">
        <f t="shared" si="2"/>
        <v>65027982.156100005</v>
      </c>
      <c r="L94" s="22">
        <f t="shared" si="3"/>
        <v>0.79106807529704748</v>
      </c>
    </row>
    <row r="95" spans="1:12" x14ac:dyDescent="0.2">
      <c r="A95" s="23">
        <v>2040</v>
      </c>
      <c r="B95" s="23">
        <v>236</v>
      </c>
      <c r="C95" s="23"/>
      <c r="D95" s="24" t="s">
        <v>108</v>
      </c>
      <c r="E95" s="25">
        <v>236</v>
      </c>
      <c r="F95" s="26" t="s">
        <v>108</v>
      </c>
      <c r="G95" s="27">
        <f>'[1]SAU Totals w Towns New Units'!L90</f>
        <v>3056553.86</v>
      </c>
      <c r="H95" s="27">
        <f>'[1]SAU Totals w Towns New Units'!AE90</f>
        <v>490373.34</v>
      </c>
      <c r="I95" s="28">
        <f>'[1]SAU Totals w Towns New Units'!AG90</f>
        <v>7.1000000622586876</v>
      </c>
      <c r="J95" s="27">
        <f t="shared" si="2"/>
        <v>2566180.52</v>
      </c>
      <c r="L95" s="22">
        <f t="shared" si="3"/>
        <v>0.83956659608805329</v>
      </c>
    </row>
    <row r="96" spans="1:12" x14ac:dyDescent="0.2">
      <c r="A96" s="17">
        <v>263</v>
      </c>
      <c r="B96" s="17">
        <v>239</v>
      </c>
      <c r="C96" s="17"/>
      <c r="D96" s="18" t="s">
        <v>109</v>
      </c>
      <c r="E96" s="19">
        <v>239</v>
      </c>
      <c r="F96" t="s">
        <v>109</v>
      </c>
      <c r="G96" s="20">
        <f>'[1]SAU Totals w Towns New Units'!L91</f>
        <v>8214.5</v>
      </c>
      <c r="H96" s="20">
        <f>'[1]SAU Totals w Towns New Units'!AE91</f>
        <v>7848.75</v>
      </c>
      <c r="I96" s="21">
        <f>'[1]SAU Totals w Towns New Units'!AG91</f>
        <v>0.21415416098226467</v>
      </c>
      <c r="J96" s="20">
        <f t="shared" si="2"/>
        <v>365.75</v>
      </c>
      <c r="L96" s="22"/>
    </row>
    <row r="97" spans="1:12" x14ac:dyDescent="0.2">
      <c r="A97" s="23">
        <v>264</v>
      </c>
      <c r="B97" s="23">
        <v>240</v>
      </c>
      <c r="C97" s="23"/>
      <c r="D97" s="24" t="s">
        <v>110</v>
      </c>
      <c r="E97" s="25">
        <v>240</v>
      </c>
      <c r="F97" s="26" t="s">
        <v>110</v>
      </c>
      <c r="G97" s="27">
        <f>'[1]SAU Totals w Towns New Units'!L92</f>
        <v>2961258.2249000003</v>
      </c>
      <c r="H97" s="27">
        <f>'[1]SAU Totals w Towns New Units'!AE92</f>
        <v>2397118.61</v>
      </c>
      <c r="I97" s="28">
        <f>'[1]SAU Totals w Towns New Units'!AG92</f>
        <v>7.0999999881524429</v>
      </c>
      <c r="J97" s="27">
        <f t="shared" si="2"/>
        <v>564139.61490000039</v>
      </c>
      <c r="L97" s="22">
        <f t="shared" si="3"/>
        <v>0.19050672790247836</v>
      </c>
    </row>
    <row r="98" spans="1:12" x14ac:dyDescent="0.2">
      <c r="A98" s="17">
        <v>266</v>
      </c>
      <c r="B98" s="17">
        <v>242</v>
      </c>
      <c r="C98" s="17"/>
      <c r="D98" s="18" t="s">
        <v>111</v>
      </c>
      <c r="E98" s="19">
        <v>242</v>
      </c>
      <c r="F98" t="s">
        <v>111</v>
      </c>
      <c r="G98" s="20">
        <f>'[1]SAU Totals w Towns New Units'!L93</f>
        <v>14895605.568300001</v>
      </c>
      <c r="H98" s="20">
        <f>'[1]SAU Totals w Towns New Units'!AE93</f>
        <v>4417383.34</v>
      </c>
      <c r="I98" s="21">
        <f>'[1]SAU Totals w Towns New Units'!AG93</f>
        <v>7.1000000069113316</v>
      </c>
      <c r="J98" s="20">
        <f t="shared" si="2"/>
        <v>10478222.228300001</v>
      </c>
      <c r="L98" s="22">
        <f t="shared" si="3"/>
        <v>0.70344385666328135</v>
      </c>
    </row>
    <row r="99" spans="1:12" x14ac:dyDescent="0.2">
      <c r="A99" s="23">
        <v>275</v>
      </c>
      <c r="B99" s="23">
        <v>247</v>
      </c>
      <c r="C99" s="23">
        <v>891</v>
      </c>
      <c r="D99" s="24" t="s">
        <v>112</v>
      </c>
      <c r="E99" s="25">
        <v>247</v>
      </c>
      <c r="F99" s="30" t="s">
        <v>112</v>
      </c>
      <c r="G99" s="27">
        <f>'[1]SAU Totals w Towns New Units'!L94</f>
        <v>46634.23</v>
      </c>
      <c r="H99" s="27">
        <f>'[1]SAU Totals w Towns New Units'!AE94</f>
        <v>34462.070000000007</v>
      </c>
      <c r="I99" s="28">
        <f>'[1]SAU Totals w Towns New Units'!AG94</f>
        <v>2.5878900478625773</v>
      </c>
      <c r="J99" s="27">
        <f t="shared" si="2"/>
        <v>12172.159999999996</v>
      </c>
      <c r="L99" s="22">
        <f t="shared" si="3"/>
        <v>0.26101342297278191</v>
      </c>
    </row>
    <row r="100" spans="1:12" x14ac:dyDescent="0.2">
      <c r="A100" s="17">
        <v>1401</v>
      </c>
      <c r="B100" s="17">
        <v>249</v>
      </c>
      <c r="C100" s="17"/>
      <c r="D100" s="18" t="s">
        <v>113</v>
      </c>
      <c r="E100" s="19">
        <v>249</v>
      </c>
      <c r="F100" t="s">
        <v>113</v>
      </c>
      <c r="G100" s="20">
        <f>'[1]SAU Totals w Towns New Units'!L95</f>
        <v>394500.83999999997</v>
      </c>
      <c r="H100" s="20">
        <f>'[1]SAU Totals w Towns New Units'!AE95</f>
        <v>355210.5</v>
      </c>
      <c r="I100" s="21">
        <f>'[1]SAU Totals w Towns New Units'!AG95</f>
        <v>6.9264316342309504</v>
      </c>
      <c r="J100" s="20">
        <f t="shared" si="2"/>
        <v>39290.339999999967</v>
      </c>
      <c r="L100" s="22">
        <f t="shared" si="3"/>
        <v>9.9595073105547688E-2</v>
      </c>
    </row>
    <row r="101" spans="1:12" x14ac:dyDescent="0.2">
      <c r="A101" s="23">
        <v>277</v>
      </c>
      <c r="B101" s="23">
        <v>253</v>
      </c>
      <c r="C101" s="23">
        <v>896</v>
      </c>
      <c r="D101" s="24" t="s">
        <v>114</v>
      </c>
      <c r="E101" s="25">
        <v>253</v>
      </c>
      <c r="F101" s="26" t="s">
        <v>114</v>
      </c>
      <c r="G101" s="27">
        <f>'[1]SAU Totals w Towns New Units'!L96</f>
        <v>3223634.8874999997</v>
      </c>
      <c r="H101" s="27">
        <f>'[1]SAU Totals w Towns New Units'!AE96</f>
        <v>1000981.66</v>
      </c>
      <c r="I101" s="28">
        <f>'[1]SAU Totals w Towns New Units'!AG96</f>
        <v>7.0999999694999412</v>
      </c>
      <c r="J101" s="27">
        <f t="shared" si="2"/>
        <v>2222653.2274999996</v>
      </c>
      <c r="L101" s="22">
        <f t="shared" si="3"/>
        <v>0.68948665251098473</v>
      </c>
    </row>
    <row r="102" spans="1:12" x14ac:dyDescent="0.2">
      <c r="A102" s="17">
        <v>1412</v>
      </c>
      <c r="B102" s="17">
        <v>254</v>
      </c>
      <c r="C102" s="17">
        <v>896</v>
      </c>
      <c r="D102" s="18" t="s">
        <v>115</v>
      </c>
      <c r="E102" s="19">
        <v>254</v>
      </c>
      <c r="F102" t="s">
        <v>115</v>
      </c>
      <c r="G102" s="20">
        <f>'[1]SAU Totals w Towns New Units'!L97</f>
        <v>1027902.428</v>
      </c>
      <c r="H102" s="20">
        <f>'[1]SAU Totals w Towns New Units'!AE97</f>
        <v>883713.34</v>
      </c>
      <c r="I102" s="21">
        <f>'[1]SAU Totals w Towns New Units'!AG97</f>
        <v>7.1000000345474019</v>
      </c>
      <c r="J102" s="20">
        <f t="shared" si="2"/>
        <v>144189.08799999999</v>
      </c>
      <c r="L102" s="22">
        <f t="shared" si="3"/>
        <v>0.14027507287880439</v>
      </c>
    </row>
    <row r="103" spans="1:12" x14ac:dyDescent="0.2">
      <c r="A103" s="23">
        <v>281</v>
      </c>
      <c r="B103" s="23">
        <v>255</v>
      </c>
      <c r="C103" s="23">
        <v>890</v>
      </c>
      <c r="D103" s="24" t="s">
        <v>116</v>
      </c>
      <c r="E103" s="25">
        <v>255</v>
      </c>
      <c r="F103" s="26" t="s">
        <v>116</v>
      </c>
      <c r="G103" s="27">
        <f>'[1]SAU Totals w Towns New Units'!L98</f>
        <v>57181.3</v>
      </c>
      <c r="H103" s="27">
        <f>'[1]SAU Totals w Towns New Units'!AE98</f>
        <v>50798.16</v>
      </c>
      <c r="I103" s="28">
        <f>'[1]SAU Totals w Towns New Units'!AG98</f>
        <v>3.5073529000541521</v>
      </c>
      <c r="J103" s="27">
        <f t="shared" si="2"/>
        <v>6383.1399999999994</v>
      </c>
      <c r="L103" s="22">
        <f t="shared" si="3"/>
        <v>0.11162985101772781</v>
      </c>
    </row>
    <row r="104" spans="1:12" x14ac:dyDescent="0.2">
      <c r="A104" s="17">
        <v>282</v>
      </c>
      <c r="B104" s="17">
        <v>256</v>
      </c>
      <c r="C104" s="17"/>
      <c r="D104" s="18" t="s">
        <v>117</v>
      </c>
      <c r="E104" s="19">
        <v>256</v>
      </c>
      <c r="F104" t="s">
        <v>117</v>
      </c>
      <c r="G104" s="20">
        <f>'[1]SAU Totals w Towns New Units'!L99</f>
        <v>5355519.4501</v>
      </c>
      <c r="H104" s="20">
        <f>'[1]SAU Totals w Towns New Units'!AE99</f>
        <v>2360276.66</v>
      </c>
      <c r="I104" s="21">
        <f>'[1]SAU Totals w Towns New Units'!AG99</f>
        <v>7.0999999870650763</v>
      </c>
      <c r="J104" s="20">
        <f t="shared" si="2"/>
        <v>2995242.7900999999</v>
      </c>
      <c r="L104" s="22">
        <f t="shared" si="3"/>
        <v>0.5592814698944043</v>
      </c>
    </row>
    <row r="105" spans="1:12" x14ac:dyDescent="0.2">
      <c r="A105" s="23">
        <v>290</v>
      </c>
      <c r="B105" s="23">
        <v>263</v>
      </c>
      <c r="C105" s="23">
        <v>896</v>
      </c>
      <c r="D105" s="24" t="s">
        <v>118</v>
      </c>
      <c r="E105" s="25">
        <v>263</v>
      </c>
      <c r="F105" s="26" t="s">
        <v>118</v>
      </c>
      <c r="G105" s="27">
        <f>'[1]SAU Totals w Towns New Units'!L100</f>
        <v>830411.85</v>
      </c>
      <c r="H105" s="27">
        <f>'[1]SAU Totals w Towns New Units'!AE100</f>
        <v>272166.65999999997</v>
      </c>
      <c r="I105" s="28">
        <f>'[1]SAU Totals w Towns New Units'!AG100</f>
        <v>7.099999887826085</v>
      </c>
      <c r="J105" s="27">
        <f t="shared" si="2"/>
        <v>558245.18999999994</v>
      </c>
      <c r="L105" s="22">
        <f t="shared" si="3"/>
        <v>0.67225099208302475</v>
      </c>
    </row>
    <row r="106" spans="1:12" x14ac:dyDescent="0.2">
      <c r="A106" s="17">
        <v>293</v>
      </c>
      <c r="B106" s="17">
        <v>270</v>
      </c>
      <c r="C106" s="17">
        <v>890</v>
      </c>
      <c r="D106" s="18" t="s">
        <v>119</v>
      </c>
      <c r="E106" s="19">
        <v>270</v>
      </c>
      <c r="F106" t="s">
        <v>119</v>
      </c>
      <c r="G106" s="20">
        <f>'[1]SAU Totals w Towns New Units'!L101</f>
        <v>60691.780000000006</v>
      </c>
      <c r="H106" s="20">
        <f>'[1]SAU Totals w Towns New Units'!AE101</f>
        <v>54432.15</v>
      </c>
      <c r="I106" s="21">
        <f>'[1]SAU Totals w Towns New Units'!AG101</f>
        <v>1.9817530099301819</v>
      </c>
      <c r="J106" s="20">
        <f t="shared" si="2"/>
        <v>6259.6300000000047</v>
      </c>
      <c r="L106" s="22">
        <f t="shared" si="3"/>
        <v>0.10313801967910653</v>
      </c>
    </row>
    <row r="107" spans="1:12" x14ac:dyDescent="0.2">
      <c r="A107" s="23">
        <v>294</v>
      </c>
      <c r="B107" s="23">
        <v>271</v>
      </c>
      <c r="C107" s="23"/>
      <c r="D107" s="24" t="s">
        <v>120</v>
      </c>
      <c r="E107" s="25">
        <v>271</v>
      </c>
      <c r="F107" s="26" t="s">
        <v>120</v>
      </c>
      <c r="G107" s="27">
        <f>'[1]SAU Totals w Towns New Units'!L102</f>
        <v>1525339.5049999999</v>
      </c>
      <c r="H107" s="27">
        <f>'[1]SAU Totals w Towns New Units'!AE102</f>
        <v>438425</v>
      </c>
      <c r="I107" s="28">
        <f>'[1]SAU Totals w Towns New Units'!AG102</f>
        <v>7.1000000000000005</v>
      </c>
      <c r="J107" s="27">
        <f t="shared" si="2"/>
        <v>1086914.5049999999</v>
      </c>
      <c r="L107" s="22">
        <f t="shared" si="3"/>
        <v>0.71257218569186664</v>
      </c>
    </row>
    <row r="108" spans="1:12" x14ac:dyDescent="0.2">
      <c r="A108" s="17">
        <v>296</v>
      </c>
      <c r="B108" s="17">
        <v>276</v>
      </c>
      <c r="C108" s="17"/>
      <c r="D108" s="18" t="s">
        <v>121</v>
      </c>
      <c r="E108" s="19">
        <v>276</v>
      </c>
      <c r="F108" t="s">
        <v>121</v>
      </c>
      <c r="G108" s="20">
        <f>'[1]SAU Totals w Towns New Units'!L103</f>
        <v>4587893.415</v>
      </c>
      <c r="H108" s="20">
        <f>'[1]SAU Totals w Towns New Units'!AE103</f>
        <v>1373021.66</v>
      </c>
      <c r="I108" s="21">
        <f>'[1]SAU Totals w Towns New Units'!AG103</f>
        <v>7.0999999777643703</v>
      </c>
      <c r="J108" s="20">
        <f t="shared" si="2"/>
        <v>3214871.7549999999</v>
      </c>
      <c r="L108" s="22">
        <f t="shared" si="3"/>
        <v>0.70072939020097091</v>
      </c>
    </row>
    <row r="109" spans="1:12" x14ac:dyDescent="0.2">
      <c r="A109" s="23">
        <v>298</v>
      </c>
      <c r="B109" s="23">
        <v>277</v>
      </c>
      <c r="C109" s="23"/>
      <c r="D109" s="24" t="s">
        <v>122</v>
      </c>
      <c r="E109" s="25">
        <v>277</v>
      </c>
      <c r="F109" s="26" t="s">
        <v>122</v>
      </c>
      <c r="G109" s="27">
        <f>'[1]SAU Totals w Towns New Units'!L104</f>
        <v>5027807.8038999997</v>
      </c>
      <c r="H109" s="27">
        <f>'[1]SAU Totals w Towns New Units'!AE104</f>
        <v>1210668.3400000001</v>
      </c>
      <c r="I109" s="28">
        <f>'[1]SAU Totals w Towns New Units'!AG104</f>
        <v>7.1000000252174766</v>
      </c>
      <c r="J109" s="27">
        <f t="shared" si="2"/>
        <v>3817139.4638999999</v>
      </c>
      <c r="L109" s="22">
        <f t="shared" si="3"/>
        <v>0.75920552510760231</v>
      </c>
    </row>
    <row r="110" spans="1:12" x14ac:dyDescent="0.2">
      <c r="A110" s="17">
        <v>304</v>
      </c>
      <c r="B110" s="17">
        <v>280</v>
      </c>
      <c r="C110" s="17"/>
      <c r="D110" s="18" t="s">
        <v>123</v>
      </c>
      <c r="E110" s="19">
        <v>280</v>
      </c>
      <c r="F110" t="s">
        <v>123</v>
      </c>
      <c r="G110" s="20">
        <f>'[1]SAU Totals w Towns New Units'!L105</f>
        <v>34268.424999999996</v>
      </c>
      <c r="H110" s="20">
        <f>'[1]SAU Totals w Towns New Units'!AE105</f>
        <v>29080.819999999996</v>
      </c>
      <c r="I110" s="21">
        <f>'[1]SAU Totals w Towns New Units'!AG105</f>
        <v>0.35791778461538459</v>
      </c>
      <c r="J110" s="20">
        <f t="shared" si="2"/>
        <v>5187.6049999999996</v>
      </c>
      <c r="L110" s="22">
        <f t="shared" si="3"/>
        <v>0.15138148309996741</v>
      </c>
    </row>
    <row r="111" spans="1:12" x14ac:dyDescent="0.2">
      <c r="A111" s="23">
        <v>1995</v>
      </c>
      <c r="B111" s="23">
        <v>287</v>
      </c>
      <c r="C111" s="23"/>
      <c r="D111" s="24" t="s">
        <v>124</v>
      </c>
      <c r="E111" s="25">
        <v>287</v>
      </c>
      <c r="F111" s="30" t="s">
        <v>124</v>
      </c>
      <c r="G111" s="27">
        <f>'[1]SAU Totals w Towns New Units'!L106</f>
        <v>14460.75</v>
      </c>
      <c r="H111" s="27">
        <f>'[1]SAU Totals w Towns New Units'!AE106</f>
        <v>13916.4</v>
      </c>
      <c r="I111" s="28">
        <f>'[1]SAU Totals w Towns New Units'!AG106</f>
        <v>1.2048831168831169</v>
      </c>
      <c r="J111" s="27">
        <f t="shared" si="2"/>
        <v>544.35000000000036</v>
      </c>
      <c r="L111" s="22">
        <f t="shared" si="3"/>
        <v>3.7643275763705228E-2</v>
      </c>
    </row>
    <row r="112" spans="1:12" x14ac:dyDescent="0.2">
      <c r="A112" s="17">
        <v>311</v>
      </c>
      <c r="B112" s="17">
        <v>291</v>
      </c>
      <c r="C112" s="17">
        <v>891</v>
      </c>
      <c r="D112" s="18" t="s">
        <v>125</v>
      </c>
      <c r="E112" s="19">
        <v>291</v>
      </c>
      <c r="F112" s="29" t="s">
        <v>125</v>
      </c>
      <c r="G112" s="20">
        <f>'[1]SAU Totals w Towns New Units'!L107</f>
        <v>2124354.7850000001</v>
      </c>
      <c r="H112" s="20">
        <f>'[1]SAU Totals w Towns New Units'!AE107</f>
        <v>1825328.8800000001</v>
      </c>
      <c r="I112" s="21">
        <f>'[1]SAU Totals w Towns New Units'!AG107</f>
        <v>1.359422087109835</v>
      </c>
      <c r="J112" s="20">
        <f t="shared" si="2"/>
        <v>299025.90500000003</v>
      </c>
      <c r="L112" s="22">
        <f t="shared" si="3"/>
        <v>0.14076081222939416</v>
      </c>
    </row>
    <row r="113" spans="1:12" x14ac:dyDescent="0.2">
      <c r="A113" s="23">
        <v>315</v>
      </c>
      <c r="B113" s="23">
        <v>294</v>
      </c>
      <c r="C113" s="23"/>
      <c r="D113" s="24" t="s">
        <v>126</v>
      </c>
      <c r="E113" s="25">
        <v>294</v>
      </c>
      <c r="F113" s="26" t="s">
        <v>126</v>
      </c>
      <c r="G113" s="27">
        <f>'[1]SAU Totals w Towns New Units'!L108</f>
        <v>43705.95</v>
      </c>
      <c r="H113" s="27">
        <f>'[1]SAU Totals w Towns New Units'!AE108</f>
        <v>37235.1</v>
      </c>
      <c r="I113" s="28">
        <f>'[1]SAU Totals w Towns New Units'!AG108</f>
        <v>0.71836206249750512</v>
      </c>
      <c r="J113" s="27">
        <f t="shared" si="2"/>
        <v>6470.8499999999985</v>
      </c>
      <c r="L113" s="22">
        <f t="shared" si="3"/>
        <v>0.14805421229832549</v>
      </c>
    </row>
    <row r="114" spans="1:12" x14ac:dyDescent="0.2">
      <c r="A114" s="17">
        <v>316</v>
      </c>
      <c r="B114" s="17">
        <v>297</v>
      </c>
      <c r="C114" s="17">
        <v>893</v>
      </c>
      <c r="D114" s="18" t="s">
        <v>127</v>
      </c>
      <c r="E114" s="19">
        <v>297</v>
      </c>
      <c r="F114" s="29" t="s">
        <v>127</v>
      </c>
      <c r="G114" s="20">
        <f>'[1]SAU Totals w Towns New Units'!L109</f>
        <v>1241434.5999999999</v>
      </c>
      <c r="H114" s="20">
        <f>'[1]SAU Totals w Towns New Units'!AE109</f>
        <v>805527.82</v>
      </c>
      <c r="I114" s="21">
        <f>'[1]SAU Totals w Towns New Units'!AG109</f>
        <v>7.0999999709134807</v>
      </c>
      <c r="J114" s="20">
        <f t="shared" si="2"/>
        <v>435906.77999999991</v>
      </c>
      <c r="L114" s="22">
        <f t="shared" si="3"/>
        <v>0.35113148932694477</v>
      </c>
    </row>
    <row r="115" spans="1:12" x14ac:dyDescent="0.2">
      <c r="A115" s="23">
        <v>317</v>
      </c>
      <c r="B115" s="23">
        <v>305</v>
      </c>
      <c r="C115" s="23"/>
      <c r="D115" s="24" t="s">
        <v>128</v>
      </c>
      <c r="E115" s="25">
        <v>305</v>
      </c>
      <c r="F115" s="26" t="s">
        <v>128</v>
      </c>
      <c r="G115" s="27">
        <f>'[1]SAU Totals w Towns New Units'!L110</f>
        <v>784936.72</v>
      </c>
      <c r="H115" s="27">
        <f>'[1]SAU Totals w Towns New Units'!AE110</f>
        <v>269563.34000000003</v>
      </c>
      <c r="I115" s="28">
        <f>'[1]SAU Totals w Towns New Units'!AG110</f>
        <v>7.1000001132572423</v>
      </c>
      <c r="J115" s="27">
        <f t="shared" si="2"/>
        <v>515373.37999999995</v>
      </c>
      <c r="L115" s="22">
        <f t="shared" si="3"/>
        <v>0.65657952656361895</v>
      </c>
    </row>
    <row r="116" spans="1:12" x14ac:dyDescent="0.2">
      <c r="A116" s="17">
        <v>319</v>
      </c>
      <c r="B116" s="17">
        <v>307</v>
      </c>
      <c r="C116" s="17">
        <v>893</v>
      </c>
      <c r="D116" s="18" t="s">
        <v>129</v>
      </c>
      <c r="E116" s="19">
        <v>307</v>
      </c>
      <c r="F116" s="29" t="s">
        <v>129</v>
      </c>
      <c r="G116" s="20">
        <f>'[1]SAU Totals w Towns New Units'!L111</f>
        <v>2859228.4499999997</v>
      </c>
      <c r="H116" s="20">
        <f>'[1]SAU Totals w Towns New Units'!AE111</f>
        <v>2354360</v>
      </c>
      <c r="I116" s="21">
        <f>'[1]SAU Totals w Towns New Units'!AG111</f>
        <v>7.1000000000000005</v>
      </c>
      <c r="J116" s="20">
        <f t="shared" si="2"/>
        <v>504868.44999999972</v>
      </c>
      <c r="L116" s="22">
        <f t="shared" si="3"/>
        <v>0.17657506520683919</v>
      </c>
    </row>
    <row r="117" spans="1:12" x14ac:dyDescent="0.2">
      <c r="A117" s="23">
        <v>321</v>
      </c>
      <c r="B117" s="23">
        <v>310</v>
      </c>
      <c r="C117" s="23">
        <v>896</v>
      </c>
      <c r="D117" s="24" t="s">
        <v>130</v>
      </c>
      <c r="E117" s="25">
        <v>310</v>
      </c>
      <c r="F117" s="26" t="s">
        <v>130</v>
      </c>
      <c r="G117" s="27">
        <f>'[1]SAU Totals w Towns New Units'!L112</f>
        <v>228219.86999999997</v>
      </c>
      <c r="H117" s="27">
        <f>'[1]SAU Totals w Towns New Units'!AE112</f>
        <v>219697.13999999998</v>
      </c>
      <c r="I117" s="28">
        <f>'[1]SAU Totals w Towns New Units'!AG112</f>
        <v>4.1387216586418942</v>
      </c>
      <c r="J117" s="27">
        <f t="shared" si="2"/>
        <v>8522.7299999999814</v>
      </c>
      <c r="L117" s="22">
        <f t="shared" si="3"/>
        <v>3.734438197690667E-2</v>
      </c>
    </row>
    <row r="118" spans="1:12" x14ac:dyDescent="0.2">
      <c r="A118" s="17">
        <v>1735</v>
      </c>
      <c r="B118" s="17">
        <v>312</v>
      </c>
      <c r="C118" s="17"/>
      <c r="D118" s="18" t="s">
        <v>131</v>
      </c>
      <c r="E118" s="19">
        <v>312</v>
      </c>
      <c r="F118" s="29" t="s">
        <v>131</v>
      </c>
      <c r="G118" s="20">
        <f>'[1]SAU Totals w Towns New Units'!L113</f>
        <v>2035428.4867999998</v>
      </c>
      <c r="H118" s="20">
        <f>'[1]SAU Totals w Towns New Units'!AE113</f>
        <v>1848094.18</v>
      </c>
      <c r="I118" s="21">
        <f>'[1]SAU Totals w Towns New Units'!AG113</f>
        <v>4.7873953413240606</v>
      </c>
      <c r="J118" s="20">
        <f t="shared" si="2"/>
        <v>187334.3067999999</v>
      </c>
      <c r="L118" s="22">
        <f t="shared" si="3"/>
        <v>9.2036791277554361E-2</v>
      </c>
    </row>
    <row r="119" spans="1:12" x14ac:dyDescent="0.2">
      <c r="A119" s="23">
        <v>335</v>
      </c>
      <c r="B119" s="23">
        <v>322</v>
      </c>
      <c r="C119" s="23"/>
      <c r="D119" s="24" t="s">
        <v>132</v>
      </c>
      <c r="E119" s="25">
        <v>322</v>
      </c>
      <c r="F119" s="26" t="s">
        <v>132</v>
      </c>
      <c r="G119" s="27">
        <f>'[1]SAU Totals w Towns New Units'!L114</f>
        <v>187163.69999999998</v>
      </c>
      <c r="H119" s="27">
        <f>'[1]SAU Totals w Towns New Units'!AE114</f>
        <v>168629.14</v>
      </c>
      <c r="I119" s="28">
        <f>'[1]SAU Totals w Towns New Units'!AG114</f>
        <v>3.3804705872400307</v>
      </c>
      <c r="J119" s="27">
        <f t="shared" si="2"/>
        <v>18534.559999999969</v>
      </c>
      <c r="L119" s="22">
        <f t="shared" si="3"/>
        <v>9.9028604371467169E-2</v>
      </c>
    </row>
    <row r="120" spans="1:12" x14ac:dyDescent="0.2">
      <c r="A120" s="17">
        <v>342</v>
      </c>
      <c r="B120" s="17">
        <v>325</v>
      </c>
      <c r="C120" s="17">
        <v>847</v>
      </c>
      <c r="D120" s="18" t="s">
        <v>133</v>
      </c>
      <c r="E120" s="19">
        <v>325</v>
      </c>
      <c r="F120" t="s">
        <v>133</v>
      </c>
      <c r="G120" s="20">
        <f>'[1]SAU Totals w Towns New Units'!L115</f>
        <v>6696536.7000000002</v>
      </c>
      <c r="H120" s="20">
        <f>'[1]SAU Totals w Towns New Units'!AE115</f>
        <v>2744150</v>
      </c>
      <c r="I120" s="21">
        <f>'[1]SAU Totals w Towns New Units'!AG115</f>
        <v>7.1000000000000005</v>
      </c>
      <c r="J120" s="20">
        <f t="shared" si="2"/>
        <v>3952386.7</v>
      </c>
      <c r="L120" s="22">
        <f t="shared" si="3"/>
        <v>0.59021355023709499</v>
      </c>
    </row>
    <row r="121" spans="1:12" x14ac:dyDescent="0.2">
      <c r="A121" s="23">
        <v>345</v>
      </c>
      <c r="B121" s="23">
        <v>327</v>
      </c>
      <c r="C121" s="23"/>
      <c r="D121" s="24" t="s">
        <v>134</v>
      </c>
      <c r="E121" s="25">
        <v>327</v>
      </c>
      <c r="F121" s="26" t="s">
        <v>134</v>
      </c>
      <c r="G121" s="27">
        <f>'[1]SAU Totals w Towns New Units'!L116</f>
        <v>1008476.57</v>
      </c>
      <c r="H121" s="27">
        <f>'[1]SAU Totals w Towns New Units'!AE116</f>
        <v>842707.75</v>
      </c>
      <c r="I121" s="28">
        <f>'[1]SAU Totals w Towns New Units'!AG116</f>
        <v>4.8697356255417512</v>
      </c>
      <c r="J121" s="27">
        <f t="shared" si="2"/>
        <v>165768.81999999995</v>
      </c>
      <c r="L121" s="22">
        <f t="shared" si="3"/>
        <v>0.16437547973970279</v>
      </c>
    </row>
    <row r="122" spans="1:12" x14ac:dyDescent="0.2">
      <c r="A122" s="17">
        <v>349</v>
      </c>
      <c r="B122" s="17">
        <v>339</v>
      </c>
      <c r="C122" s="17">
        <v>877</v>
      </c>
      <c r="D122" s="18" t="s">
        <v>135</v>
      </c>
      <c r="E122" s="19">
        <v>339</v>
      </c>
      <c r="F122" t="s">
        <v>135</v>
      </c>
      <c r="G122" s="20">
        <f>'[1]SAU Totals w Towns New Units'!L117</f>
        <v>1027444.5942000001</v>
      </c>
      <c r="H122" s="20">
        <f>'[1]SAU Totals w Towns New Units'!AE117</f>
        <v>497000</v>
      </c>
      <c r="I122" s="21">
        <f>'[1]SAU Totals w Towns New Units'!AG117</f>
        <v>7.1000000000000005</v>
      </c>
      <c r="J122" s="20">
        <f t="shared" si="2"/>
        <v>530444.59420000005</v>
      </c>
      <c r="L122" s="22">
        <f t="shared" si="3"/>
        <v>0.51627561933207744</v>
      </c>
    </row>
    <row r="123" spans="1:12" x14ac:dyDescent="0.2">
      <c r="A123" s="23">
        <v>351</v>
      </c>
      <c r="B123" s="23">
        <v>340</v>
      </c>
      <c r="C123" s="23"/>
      <c r="D123" s="24" t="s">
        <v>136</v>
      </c>
      <c r="E123" s="25">
        <v>340</v>
      </c>
      <c r="F123" s="26" t="s">
        <v>136</v>
      </c>
      <c r="G123" s="27">
        <f>'[1]SAU Totals w Towns New Units'!L118</f>
        <v>1282083.9000000001</v>
      </c>
      <c r="H123" s="27">
        <f>'[1]SAU Totals w Towns New Units'!AE118</f>
        <v>1173820.2</v>
      </c>
      <c r="I123" s="28">
        <f>'[1]SAU Totals w Towns New Units'!AG118</f>
        <v>5.6492509916567757</v>
      </c>
      <c r="J123" s="27">
        <f t="shared" si="2"/>
        <v>108263.70000000019</v>
      </c>
      <c r="L123" s="22">
        <f t="shared" si="3"/>
        <v>8.444353758751684E-2</v>
      </c>
    </row>
    <row r="124" spans="1:12" x14ac:dyDescent="0.2">
      <c r="A124" s="17">
        <v>353</v>
      </c>
      <c r="B124" s="17">
        <v>342</v>
      </c>
      <c r="C124" s="17">
        <v>877</v>
      </c>
      <c r="D124" s="18" t="s">
        <v>137</v>
      </c>
      <c r="E124" s="19">
        <v>342</v>
      </c>
      <c r="F124" t="s">
        <v>137</v>
      </c>
      <c r="G124" s="20">
        <f>'[1]SAU Totals w Towns New Units'!L119</f>
        <v>1137752.5699999998</v>
      </c>
      <c r="H124" s="20">
        <f>'[1]SAU Totals w Towns New Units'!AE119</f>
        <v>680771.66</v>
      </c>
      <c r="I124" s="21">
        <f>'[1]SAU Totals w Towns New Units'!AG119</f>
        <v>7.0999999551538329</v>
      </c>
      <c r="J124" s="20">
        <f t="shared" si="2"/>
        <v>456980.9099999998</v>
      </c>
      <c r="L124" s="22">
        <f t="shared" si="3"/>
        <v>0.40165227664570324</v>
      </c>
    </row>
    <row r="125" spans="1:12" x14ac:dyDescent="0.2">
      <c r="A125" s="23">
        <v>359</v>
      </c>
      <c r="B125" s="23">
        <v>348</v>
      </c>
      <c r="C125" s="23"/>
      <c r="D125" s="24" t="s">
        <v>138</v>
      </c>
      <c r="E125" s="25">
        <v>348</v>
      </c>
      <c r="F125" s="26" t="s">
        <v>139</v>
      </c>
      <c r="G125" s="27">
        <f>'[1]SAU Totals w Towns New Units'!L120</f>
        <v>59742.91</v>
      </c>
      <c r="H125" s="27">
        <f>'[1]SAU Totals w Towns New Units'!AE120</f>
        <v>50139.070000000007</v>
      </c>
      <c r="I125" s="28">
        <f>'[1]SAU Totals w Towns New Units'!AG120</f>
        <v>0.44410159433126667</v>
      </c>
      <c r="J125" s="27">
        <f t="shared" si="2"/>
        <v>9603.8399999999965</v>
      </c>
      <c r="L125" s="22">
        <f t="shared" si="3"/>
        <v>0.1607527989513734</v>
      </c>
    </row>
    <row r="126" spans="1:12" x14ac:dyDescent="0.2">
      <c r="A126" s="17">
        <v>1509</v>
      </c>
      <c r="B126" s="17">
        <v>351</v>
      </c>
      <c r="C126" s="17"/>
      <c r="D126" s="18" t="s">
        <v>140</v>
      </c>
      <c r="E126" s="19">
        <v>351</v>
      </c>
      <c r="F126" t="s">
        <v>140</v>
      </c>
      <c r="G126" s="20">
        <f>'[1]SAU Totals w Towns New Units'!L121</f>
        <v>461368.02</v>
      </c>
      <c r="H126" s="20">
        <f>'[1]SAU Totals w Towns New Units'!AE121</f>
        <v>309750.69999999995</v>
      </c>
      <c r="I126" s="21">
        <f>'[1]SAU Totals w Towns New Units'!AG121</f>
        <v>4.2518970487302674</v>
      </c>
      <c r="J126" s="20">
        <f t="shared" si="2"/>
        <v>151617.32000000007</v>
      </c>
      <c r="L126" s="22">
        <f t="shared" si="3"/>
        <v>0.3286255514632333</v>
      </c>
    </row>
    <row r="127" spans="1:12" x14ac:dyDescent="0.2">
      <c r="A127" s="23">
        <v>364</v>
      </c>
      <c r="B127" s="23">
        <v>353</v>
      </c>
      <c r="C127" s="23"/>
      <c r="D127" s="24" t="s">
        <v>141</v>
      </c>
      <c r="E127" s="25">
        <v>353</v>
      </c>
      <c r="F127" s="26" t="s">
        <v>141</v>
      </c>
      <c r="G127" s="27">
        <f>'[1]SAU Totals w Towns New Units'!L122</f>
        <v>92195404.972000003</v>
      </c>
      <c r="H127" s="27">
        <f>'[1]SAU Totals w Towns New Units'!AE122</f>
        <v>74181155</v>
      </c>
      <c r="I127" s="28">
        <f>'[1]SAU Totals w Towns New Units'!AG122</f>
        <v>7.1000000000000005</v>
      </c>
      <c r="J127" s="27">
        <f t="shared" si="2"/>
        <v>18014249.972000003</v>
      </c>
      <c r="L127" s="22">
        <f t="shared" si="3"/>
        <v>0.1953920586115</v>
      </c>
    </row>
    <row r="128" spans="1:12" x14ac:dyDescent="0.2">
      <c r="A128" s="17">
        <v>387</v>
      </c>
      <c r="B128" s="17">
        <v>355</v>
      </c>
      <c r="C128" s="17"/>
      <c r="D128" s="18" t="s">
        <v>142</v>
      </c>
      <c r="E128" s="19">
        <v>355</v>
      </c>
      <c r="F128" t="s">
        <v>142</v>
      </c>
      <c r="G128" s="20">
        <f>'[1]SAU Totals w Towns New Units'!L123</f>
        <v>321231.63999999996</v>
      </c>
      <c r="H128" s="20">
        <f>'[1]SAU Totals w Towns New Units'!AE123</f>
        <v>299485.82</v>
      </c>
      <c r="I128" s="21">
        <f>'[1]SAU Totals w Towns New Units'!AG123</f>
        <v>1.6550749930920143</v>
      </c>
      <c r="J128" s="20">
        <f t="shared" si="2"/>
        <v>21745.819999999949</v>
      </c>
      <c r="L128" s="22">
        <f t="shared" si="3"/>
        <v>6.7695137378123618E-2</v>
      </c>
    </row>
    <row r="129" spans="1:12" x14ac:dyDescent="0.2">
      <c r="A129" s="23">
        <v>389</v>
      </c>
      <c r="B129" s="23">
        <v>357</v>
      </c>
      <c r="C129" s="23">
        <v>890</v>
      </c>
      <c r="D129" s="24" t="s">
        <v>143</v>
      </c>
      <c r="E129" s="25">
        <v>357</v>
      </c>
      <c r="F129" s="26" t="s">
        <v>143</v>
      </c>
      <c r="G129" s="27">
        <f>'[1]SAU Totals w Towns New Units'!L124</f>
        <v>1483298.2</v>
      </c>
      <c r="H129" s="27">
        <f>'[1]SAU Totals w Towns New Units'!AE124</f>
        <v>422450</v>
      </c>
      <c r="I129" s="28">
        <f>'[1]SAU Totals w Towns New Units'!AG124</f>
        <v>7.1000000000000005</v>
      </c>
      <c r="J129" s="27">
        <f t="shared" si="2"/>
        <v>1060848.2</v>
      </c>
      <c r="L129" s="22">
        <f t="shared" si="3"/>
        <v>0.71519550148446209</v>
      </c>
    </row>
    <row r="130" spans="1:12" x14ac:dyDescent="0.2">
      <c r="A130" s="17">
        <v>399</v>
      </c>
      <c r="B130" s="17">
        <v>364</v>
      </c>
      <c r="C130" s="17">
        <v>890</v>
      </c>
      <c r="D130" s="18" t="s">
        <v>144</v>
      </c>
      <c r="E130" s="19">
        <v>364</v>
      </c>
      <c r="F130" t="s">
        <v>144</v>
      </c>
      <c r="G130" s="20">
        <f>'[1]SAU Totals w Towns New Units'!L125</f>
        <v>78950.429999999993</v>
      </c>
      <c r="H130" s="20">
        <f>'[1]SAU Totals w Towns New Units'!AE125</f>
        <v>69635.639999999985</v>
      </c>
      <c r="I130" s="21">
        <f>'[1]SAU Totals w Towns New Units'!AG125</f>
        <v>4.1449785714285712</v>
      </c>
      <c r="J130" s="20">
        <f t="shared" si="2"/>
        <v>9314.7900000000081</v>
      </c>
      <c r="L130" s="22">
        <f t="shared" si="3"/>
        <v>0.11798276462838782</v>
      </c>
    </row>
    <row r="131" spans="1:12" x14ac:dyDescent="0.2">
      <c r="A131" s="23">
        <v>405</v>
      </c>
      <c r="B131" s="23">
        <v>367</v>
      </c>
      <c r="C131" s="23"/>
      <c r="D131" s="24" t="s">
        <v>145</v>
      </c>
      <c r="E131" s="25">
        <v>367</v>
      </c>
      <c r="F131" s="26" t="s">
        <v>145</v>
      </c>
      <c r="G131" s="27">
        <f>'[1]SAU Totals w Towns New Units'!L126</f>
        <v>918057.97</v>
      </c>
      <c r="H131" s="27">
        <f>'[1]SAU Totals w Towns New Units'!AE126</f>
        <v>350030</v>
      </c>
      <c r="I131" s="28">
        <f>'[1]SAU Totals w Towns New Units'!AG126</f>
        <v>7.1000000000000005</v>
      </c>
      <c r="J131" s="27">
        <f t="shared" si="2"/>
        <v>568027.97</v>
      </c>
      <c r="L131" s="22">
        <f t="shared" si="3"/>
        <v>0.61872778033831566</v>
      </c>
    </row>
    <row r="132" spans="1:12" x14ac:dyDescent="0.2">
      <c r="A132" s="17">
        <v>408</v>
      </c>
      <c r="B132" s="17">
        <v>371</v>
      </c>
      <c r="C132" s="17">
        <v>896</v>
      </c>
      <c r="D132" s="18" t="s">
        <v>146</v>
      </c>
      <c r="E132" s="19">
        <v>371</v>
      </c>
      <c r="F132" t="s">
        <v>146</v>
      </c>
      <c r="G132" s="20">
        <f>'[1]SAU Totals w Towns New Units'!L127</f>
        <v>303748.84000000003</v>
      </c>
      <c r="H132" s="20">
        <f>'[1]SAU Totals w Towns New Units'!AE127</f>
        <v>279902.46000000002</v>
      </c>
      <c r="I132" s="21">
        <f>'[1]SAU Totals w Towns New Units'!AG127</f>
        <v>3.7748140256237357</v>
      </c>
      <c r="J132" s="20">
        <f t="shared" si="2"/>
        <v>23846.380000000005</v>
      </c>
      <c r="L132" s="22">
        <f t="shared" si="3"/>
        <v>7.8506900635406551E-2</v>
      </c>
    </row>
    <row r="133" spans="1:12" x14ac:dyDescent="0.2">
      <c r="A133" s="32">
        <v>1662</v>
      </c>
      <c r="B133" s="32">
        <v>374</v>
      </c>
      <c r="C133" s="32"/>
      <c r="D133" s="24" t="s">
        <v>147</v>
      </c>
      <c r="E133" s="25">
        <v>374</v>
      </c>
      <c r="F133" s="26" t="s">
        <v>147</v>
      </c>
      <c r="G133" s="27">
        <f>'[1]SAU Totals w Towns New Units'!L128</f>
        <v>35839758.385199994</v>
      </c>
      <c r="H133" s="27">
        <f>'[1]SAU Totals w Towns New Units'!AE128</f>
        <v>18396691.66</v>
      </c>
      <c r="I133" s="28">
        <f>'[1]SAU Totals w Towns New Units'!AG128</f>
        <v>7.0999999983404622</v>
      </c>
      <c r="J133" s="27">
        <f t="shared" si="2"/>
        <v>17443066.725199994</v>
      </c>
      <c r="L133" s="22">
        <f t="shared" si="3"/>
        <v>0.4866959910199366</v>
      </c>
    </row>
    <row r="134" spans="1:12" x14ac:dyDescent="0.2">
      <c r="A134" s="31">
        <v>1738</v>
      </c>
      <c r="B134" s="31">
        <v>378</v>
      </c>
      <c r="C134" s="31"/>
      <c r="D134" s="18" t="s">
        <v>148</v>
      </c>
      <c r="E134" s="19">
        <v>378</v>
      </c>
      <c r="F134" s="29" t="s">
        <v>148</v>
      </c>
      <c r="G134" s="20">
        <f>'[1]SAU Totals w Towns New Units'!L129</f>
        <v>4017670.6384999999</v>
      </c>
      <c r="H134" s="20">
        <f>'[1]SAU Totals w Towns New Units'!AE129</f>
        <v>3283664.8700000006</v>
      </c>
      <c r="I134" s="21">
        <f>'[1]SAU Totals w Towns New Units'!AG129</f>
        <v>3.7886983616014778</v>
      </c>
      <c r="J134" s="20">
        <f t="shared" si="2"/>
        <v>734005.76849999931</v>
      </c>
      <c r="L134" s="22">
        <f t="shared" si="3"/>
        <v>0.18269436062435443</v>
      </c>
    </row>
    <row r="135" spans="1:12" x14ac:dyDescent="0.2">
      <c r="A135" s="23">
        <v>416</v>
      </c>
      <c r="B135" s="23">
        <v>381</v>
      </c>
      <c r="C135" s="23"/>
      <c r="D135" s="24" t="s">
        <v>149</v>
      </c>
      <c r="E135" s="25">
        <v>381</v>
      </c>
      <c r="F135" s="26" t="s">
        <v>149</v>
      </c>
      <c r="G135" s="27">
        <f>'[1]SAU Totals w Towns New Units'!L130</f>
        <v>49018171.162900001</v>
      </c>
      <c r="H135" s="27">
        <f>'[1]SAU Totals w Towns New Units'!AE130</f>
        <v>11338700</v>
      </c>
      <c r="I135" s="28">
        <f>'[1]SAU Totals w Towns New Units'!AG130</f>
        <v>7.1000000000000005</v>
      </c>
      <c r="J135" s="27">
        <f t="shared" si="2"/>
        <v>37679471.162900001</v>
      </c>
      <c r="L135" s="22">
        <f t="shared" si="3"/>
        <v>0.76868374051902955</v>
      </c>
    </row>
    <row r="136" spans="1:12" x14ac:dyDescent="0.2">
      <c r="A136" s="17">
        <v>427</v>
      </c>
      <c r="B136" s="17">
        <v>383</v>
      </c>
      <c r="C136" s="17"/>
      <c r="D136" s="18" t="s">
        <v>150</v>
      </c>
      <c r="E136" s="19">
        <v>383</v>
      </c>
      <c r="F136" t="s">
        <v>150</v>
      </c>
      <c r="G136" s="20">
        <f>'[1]SAU Totals w Towns New Units'!L131</f>
        <v>37818110.7861</v>
      </c>
      <c r="H136" s="20">
        <f>'[1]SAU Totals w Towns New Units'!AE131</f>
        <v>32895601.66</v>
      </c>
      <c r="I136" s="21">
        <f>'[1]SAU Totals w Towns New Units'!AG131</f>
        <v>7.0999999990719118</v>
      </c>
      <c r="J136" s="20">
        <f t="shared" si="2"/>
        <v>4922509.1261</v>
      </c>
      <c r="L136" s="22">
        <f t="shared" si="3"/>
        <v>0.13016274540898701</v>
      </c>
    </row>
    <row r="137" spans="1:12" x14ac:dyDescent="0.2">
      <c r="A137" s="23">
        <v>1996</v>
      </c>
      <c r="B137" s="23">
        <v>386</v>
      </c>
      <c r="C137" s="23"/>
      <c r="D137" s="24" t="s">
        <v>151</v>
      </c>
      <c r="E137" s="25">
        <v>386</v>
      </c>
      <c r="F137" s="30" t="s">
        <v>151</v>
      </c>
      <c r="G137" s="27">
        <f>'[1]SAU Totals w Towns New Units'!L132</f>
        <v>2758429.3850000002</v>
      </c>
      <c r="H137" s="27">
        <f>'[1]SAU Totals w Towns New Units'!AE132</f>
        <v>2252838.9700000002</v>
      </c>
      <c r="I137" s="28">
        <f>'[1]SAU Totals w Towns New Units'!AG132</f>
        <v>5.278235702074868</v>
      </c>
      <c r="J137" s="27">
        <f t="shared" si="2"/>
        <v>505590.41500000004</v>
      </c>
      <c r="L137" s="22">
        <f t="shared" si="3"/>
        <v>0.1832892361679942</v>
      </c>
    </row>
    <row r="138" spans="1:12" x14ac:dyDescent="0.2">
      <c r="A138" s="17">
        <v>1359</v>
      </c>
      <c r="B138" s="17">
        <v>388</v>
      </c>
      <c r="C138" s="17"/>
      <c r="D138" s="18" t="s">
        <v>152</v>
      </c>
      <c r="E138" s="19">
        <v>388</v>
      </c>
      <c r="F138" t="s">
        <v>152</v>
      </c>
      <c r="G138" s="20">
        <f>'[1]SAU Totals w Towns New Units'!L133</f>
        <v>61475.83</v>
      </c>
      <c r="H138" s="20">
        <f>'[1]SAU Totals w Towns New Units'!AE133</f>
        <v>53040.490000000005</v>
      </c>
      <c r="I138" s="21">
        <f>'[1]SAU Totals w Towns New Units'!AG133</f>
        <v>4.6938486725663724</v>
      </c>
      <c r="J138" s="20">
        <f t="shared" si="2"/>
        <v>8435.3399999999965</v>
      </c>
      <c r="L138" s="22">
        <f t="shared" si="3"/>
        <v>0.13721392618855241</v>
      </c>
    </row>
    <row r="139" spans="1:12" x14ac:dyDescent="0.2">
      <c r="A139" s="23">
        <v>434</v>
      </c>
      <c r="B139" s="23">
        <v>389</v>
      </c>
      <c r="C139" s="23"/>
      <c r="D139" s="24" t="s">
        <v>153</v>
      </c>
      <c r="E139" s="25">
        <v>389</v>
      </c>
      <c r="F139" s="26" t="s">
        <v>153</v>
      </c>
      <c r="G139" s="27">
        <f>'[1]SAU Totals w Towns New Units'!L134</f>
        <v>1849667.9499999997</v>
      </c>
      <c r="H139" s="27">
        <f>'[1]SAU Totals w Towns New Units'!AE134</f>
        <v>1565195</v>
      </c>
      <c r="I139" s="28">
        <f>'[1]SAU Totals w Towns New Units'!AG134</f>
        <v>7.1000000000000005</v>
      </c>
      <c r="J139" s="27">
        <f t="shared" si="2"/>
        <v>284472.94999999972</v>
      </c>
      <c r="L139" s="22">
        <f t="shared" si="3"/>
        <v>0.15379676660343267</v>
      </c>
    </row>
    <row r="140" spans="1:12" x14ac:dyDescent="0.2">
      <c r="A140" s="17">
        <v>436</v>
      </c>
      <c r="B140" s="17">
        <v>392</v>
      </c>
      <c r="C140" s="17"/>
      <c r="D140" s="18" t="s">
        <v>154</v>
      </c>
      <c r="E140" s="19">
        <v>392</v>
      </c>
      <c r="F140" t="s">
        <v>154</v>
      </c>
      <c r="G140" s="20">
        <f>'[1]SAU Totals w Towns New Units'!L135</f>
        <v>305477.62</v>
      </c>
      <c r="H140" s="20">
        <f>'[1]SAU Totals w Towns New Units'!AE135</f>
        <v>233471.66</v>
      </c>
      <c r="I140" s="21">
        <f>'[1]SAU Totals w Towns New Units'!AG135</f>
        <v>7.0999998692346669</v>
      </c>
      <c r="J140" s="20">
        <f t="shared" si="2"/>
        <v>72005.959999999992</v>
      </c>
      <c r="L140" s="22">
        <f t="shared" si="3"/>
        <v>0.23571599124020934</v>
      </c>
    </row>
    <row r="141" spans="1:12" x14ac:dyDescent="0.2">
      <c r="A141" s="23">
        <v>440</v>
      </c>
      <c r="B141" s="23">
        <v>401</v>
      </c>
      <c r="C141" s="23">
        <v>893</v>
      </c>
      <c r="D141" s="24" t="s">
        <v>155</v>
      </c>
      <c r="E141" s="25">
        <v>401</v>
      </c>
      <c r="F141" s="30" t="s">
        <v>155</v>
      </c>
      <c r="G141" s="27">
        <f>'[1]SAU Totals w Towns New Units'!L136</f>
        <v>1235458.1600000001</v>
      </c>
      <c r="H141" s="27">
        <f>'[1]SAU Totals w Towns New Units'!AE136</f>
        <v>1096670.3499999999</v>
      </c>
      <c r="I141" s="28">
        <f>'[1]SAU Totals w Towns New Units'!AG136</f>
        <v>1.5880347781286519</v>
      </c>
      <c r="J141" s="27">
        <f t="shared" si="2"/>
        <v>138787.81000000029</v>
      </c>
      <c r="L141" s="22">
        <f t="shared" si="3"/>
        <v>0.11233711872525111</v>
      </c>
    </row>
    <row r="142" spans="1:12" x14ac:dyDescent="0.2">
      <c r="A142" s="17">
        <v>442</v>
      </c>
      <c r="B142" s="17">
        <v>402</v>
      </c>
      <c r="C142" s="17">
        <v>898</v>
      </c>
      <c r="D142" s="18" t="s">
        <v>156</v>
      </c>
      <c r="E142" s="19">
        <v>402</v>
      </c>
      <c r="F142" t="s">
        <v>156</v>
      </c>
      <c r="G142" s="20">
        <f>'[1]SAU Totals w Towns New Units'!L137</f>
        <v>567313.43000000005</v>
      </c>
      <c r="H142" s="20">
        <f>'[1]SAU Totals w Towns New Units'!AE137</f>
        <v>505254.93000000005</v>
      </c>
      <c r="I142" s="21">
        <f>'[1]SAU Totals w Towns New Units'!AG137</f>
        <v>0.74209433795990309</v>
      </c>
      <c r="J142" s="20">
        <f t="shared" si="2"/>
        <v>62058.5</v>
      </c>
      <c r="L142" s="22">
        <f t="shared" si="3"/>
        <v>0.10939014787645693</v>
      </c>
    </row>
    <row r="143" spans="1:12" x14ac:dyDescent="0.2">
      <c r="A143" s="23">
        <v>444</v>
      </c>
      <c r="B143" s="23">
        <v>403</v>
      </c>
      <c r="C143" s="23"/>
      <c r="D143" s="24" t="s">
        <v>157</v>
      </c>
      <c r="E143" s="25">
        <v>403</v>
      </c>
      <c r="F143" s="26" t="s">
        <v>157</v>
      </c>
      <c r="G143" s="27">
        <f>'[1]SAU Totals w Towns New Units'!L138</f>
        <v>42355626.746599995</v>
      </c>
      <c r="H143" s="27">
        <f>'[1]SAU Totals w Towns New Units'!AE138</f>
        <v>32653255</v>
      </c>
      <c r="I143" s="28">
        <f>'[1]SAU Totals w Towns New Units'!AG138</f>
        <v>7.1000000000000005</v>
      </c>
      <c r="J143" s="27">
        <f t="shared" si="2"/>
        <v>9702371.7465999946</v>
      </c>
      <c r="L143" s="22">
        <f t="shared" si="3"/>
        <v>0.22906925223055119</v>
      </c>
    </row>
    <row r="144" spans="1:12" x14ac:dyDescent="0.2">
      <c r="A144" s="17">
        <v>456</v>
      </c>
      <c r="B144" s="17">
        <v>405</v>
      </c>
      <c r="C144" s="17">
        <v>891</v>
      </c>
      <c r="D144" s="18" t="s">
        <v>158</v>
      </c>
      <c r="E144" s="19">
        <v>405</v>
      </c>
      <c r="F144" s="29" t="s">
        <v>158</v>
      </c>
      <c r="G144" s="20">
        <f>'[1]SAU Totals w Towns New Units'!L139</f>
        <v>1978305.0976</v>
      </c>
      <c r="H144" s="20">
        <f>'[1]SAU Totals w Towns New Units'!AE139</f>
        <v>1619271.9000000001</v>
      </c>
      <c r="I144" s="21">
        <f>'[1]SAU Totals w Towns New Units'!AG139</f>
        <v>3.4465208983462703</v>
      </c>
      <c r="J144" s="20">
        <f t="shared" si="2"/>
        <v>359033.19759999984</v>
      </c>
      <c r="L144" s="22">
        <f t="shared" si="3"/>
        <v>0.1814852512059765</v>
      </c>
    </row>
    <row r="145" spans="1:12" x14ac:dyDescent="0.2">
      <c r="A145" s="23">
        <v>462</v>
      </c>
      <c r="B145" s="23">
        <v>420</v>
      </c>
      <c r="C145" s="23"/>
      <c r="D145" s="24" t="s">
        <v>159</v>
      </c>
      <c r="E145" s="25">
        <v>420</v>
      </c>
      <c r="F145" s="26" t="s">
        <v>159</v>
      </c>
      <c r="G145" s="27">
        <f>'[1]SAU Totals w Towns New Units'!L140</f>
        <v>2166423.25</v>
      </c>
      <c r="H145" s="27">
        <f>'[1]SAU Totals w Towns New Units'!AE140</f>
        <v>1973517.5</v>
      </c>
      <c r="I145" s="28">
        <f>'[1]SAU Totals w Towns New Units'!AG140</f>
        <v>5.4919090023653823</v>
      </c>
      <c r="J145" s="27">
        <f t="shared" si="2"/>
        <v>192905.75</v>
      </c>
      <c r="L145" s="22">
        <f t="shared" ref="L145:L208" si="4">J145/G145</f>
        <v>8.9043426763445233E-2</v>
      </c>
    </row>
    <row r="146" spans="1:12" x14ac:dyDescent="0.2">
      <c r="A146" s="17">
        <v>464</v>
      </c>
      <c r="B146" s="17">
        <v>424</v>
      </c>
      <c r="C146" s="17"/>
      <c r="D146" s="18" t="s">
        <v>160</v>
      </c>
      <c r="E146" s="19">
        <v>424</v>
      </c>
      <c r="F146" t="s">
        <v>160</v>
      </c>
      <c r="G146" s="20">
        <f>'[1]SAU Totals w Towns New Units'!L141</f>
        <v>118134.63</v>
      </c>
      <c r="H146" s="20">
        <f>'[1]SAU Totals w Towns New Units'!AE141</f>
        <v>53250</v>
      </c>
      <c r="I146" s="21">
        <f>'[1]SAU Totals w Towns New Units'!AG141</f>
        <v>7.1000000000000005</v>
      </c>
      <c r="J146" s="20">
        <f t="shared" ref="J146:J209" si="5">G146-H146</f>
        <v>64884.630000000005</v>
      </c>
      <c r="L146" s="22">
        <f t="shared" si="4"/>
        <v>0.54924309662628146</v>
      </c>
    </row>
    <row r="147" spans="1:12" x14ac:dyDescent="0.2">
      <c r="A147" s="23">
        <v>465</v>
      </c>
      <c r="B147" s="23">
        <v>426</v>
      </c>
      <c r="C147" s="23"/>
      <c r="D147" s="24" t="s">
        <v>161</v>
      </c>
      <c r="E147" s="25">
        <v>426</v>
      </c>
      <c r="F147" s="26" t="s">
        <v>161</v>
      </c>
      <c r="G147" s="27">
        <f>'[1]SAU Totals w Towns New Units'!L142</f>
        <v>21740.53</v>
      </c>
      <c r="H147" s="27">
        <f>'[1]SAU Totals w Towns New Units'!AE142</f>
        <v>21337.48</v>
      </c>
      <c r="I147" s="28">
        <f>'[1]SAU Totals w Towns New Units'!AG142</f>
        <v>0.42746203387337539</v>
      </c>
      <c r="J147" s="27">
        <f t="shared" si="5"/>
        <v>403.04999999999927</v>
      </c>
      <c r="L147" s="22">
        <f t="shared" si="4"/>
        <v>1.8539106452326568E-2</v>
      </c>
    </row>
    <row r="148" spans="1:12" x14ac:dyDescent="0.2">
      <c r="A148" s="17">
        <v>466</v>
      </c>
      <c r="B148" s="17">
        <v>430</v>
      </c>
      <c r="C148" s="17">
        <v>891</v>
      </c>
      <c r="D148" s="18" t="s">
        <v>162</v>
      </c>
      <c r="E148" s="19">
        <v>430</v>
      </c>
      <c r="F148" s="29" t="s">
        <v>162</v>
      </c>
      <c r="G148" s="20">
        <f>'[1]SAU Totals w Towns New Units'!L143</f>
        <v>1743250.7973</v>
      </c>
      <c r="H148" s="20">
        <f>'[1]SAU Totals w Towns New Units'!AE143</f>
        <v>1367008.33</v>
      </c>
      <c r="I148" s="21">
        <f>'[1]SAU Totals w Towns New Units'!AG143</f>
        <v>3.9622947718450661</v>
      </c>
      <c r="J148" s="20">
        <f t="shared" si="5"/>
        <v>376242.4672999999</v>
      </c>
      <c r="L148" s="22">
        <f t="shared" si="4"/>
        <v>0.21582807699427742</v>
      </c>
    </row>
    <row r="149" spans="1:12" x14ac:dyDescent="0.2">
      <c r="A149" s="23">
        <v>468</v>
      </c>
      <c r="B149" s="23">
        <v>431</v>
      </c>
      <c r="C149" s="23">
        <v>891</v>
      </c>
      <c r="D149" s="24" t="s">
        <v>163</v>
      </c>
      <c r="E149" s="25">
        <v>431</v>
      </c>
      <c r="F149" s="30" t="s">
        <v>163</v>
      </c>
      <c r="G149" s="27">
        <f>'[1]SAU Totals w Towns New Units'!L144</f>
        <v>2592840.1536999997</v>
      </c>
      <c r="H149" s="27">
        <f>'[1]SAU Totals w Towns New Units'!AE144</f>
        <v>2083467.25</v>
      </c>
      <c r="I149" s="28">
        <f>'[1]SAU Totals w Towns New Units'!AG144</f>
        <v>6.2849690799396685</v>
      </c>
      <c r="J149" s="27">
        <f t="shared" si="5"/>
        <v>509372.90369999968</v>
      </c>
      <c r="L149" s="22">
        <f t="shared" si="4"/>
        <v>0.19645364677537921</v>
      </c>
    </row>
    <row r="150" spans="1:12" x14ac:dyDescent="0.2">
      <c r="A150" s="17">
        <v>470</v>
      </c>
      <c r="B150" s="17">
        <v>436</v>
      </c>
      <c r="C150" s="17"/>
      <c r="D150" s="18" t="s">
        <v>164</v>
      </c>
      <c r="E150" s="19">
        <v>436</v>
      </c>
      <c r="F150" t="s">
        <v>164</v>
      </c>
      <c r="G150" s="20">
        <f>'[1]SAU Totals w Towns New Units'!L145</f>
        <v>0</v>
      </c>
      <c r="H150" s="20">
        <f>'[1]SAU Totals w Towns New Units'!AE145</f>
        <v>0</v>
      </c>
      <c r="I150" s="21">
        <f>'[1]SAU Totals w Towns New Units'!AG145</f>
        <v>0</v>
      </c>
      <c r="J150" s="20">
        <f t="shared" si="5"/>
        <v>0</v>
      </c>
      <c r="L150" s="22"/>
    </row>
    <row r="151" spans="1:12" x14ac:dyDescent="0.2">
      <c r="A151" s="23">
        <v>471</v>
      </c>
      <c r="B151" s="23">
        <v>438</v>
      </c>
      <c r="C151" s="23"/>
      <c r="D151" s="24" t="s">
        <v>165</v>
      </c>
      <c r="E151" s="25">
        <v>438</v>
      </c>
      <c r="F151" s="26" t="s">
        <v>165</v>
      </c>
      <c r="G151" s="27">
        <f>'[1]SAU Totals w Towns New Units'!L146</f>
        <v>72559.649999999994</v>
      </c>
      <c r="H151" s="27">
        <f>'[1]SAU Totals w Towns New Units'!AE146</f>
        <v>65977.820000000007</v>
      </c>
      <c r="I151" s="28">
        <f>'[1]SAU Totals w Towns New Units'!AG146</f>
        <v>6.7669558974358983</v>
      </c>
      <c r="J151" s="27">
        <f t="shared" si="5"/>
        <v>6581.8299999999872</v>
      </c>
      <c r="L151" s="22">
        <f t="shared" si="4"/>
        <v>9.0709230267786406E-2</v>
      </c>
    </row>
    <row r="152" spans="1:12" x14ac:dyDescent="0.2">
      <c r="A152" s="17">
        <v>473</v>
      </c>
      <c r="B152" s="17">
        <v>439</v>
      </c>
      <c r="C152" s="17"/>
      <c r="D152" s="18" t="s">
        <v>166</v>
      </c>
      <c r="E152" s="19">
        <v>439</v>
      </c>
      <c r="F152" s="29" t="s">
        <v>166</v>
      </c>
      <c r="G152" s="20">
        <f>'[1]SAU Totals w Towns New Units'!L147</f>
        <v>7266850.3968000002</v>
      </c>
      <c r="H152" s="20">
        <f>'[1]SAU Totals w Towns New Units'!AE147</f>
        <v>2410095</v>
      </c>
      <c r="I152" s="21">
        <f>'[1]SAU Totals w Towns New Units'!AG147</f>
        <v>7.1000000000000005</v>
      </c>
      <c r="J152" s="20">
        <f t="shared" si="5"/>
        <v>4856755.3968000002</v>
      </c>
      <c r="L152" s="22">
        <f t="shared" si="4"/>
        <v>0.66834393603846598</v>
      </c>
    </row>
    <row r="153" spans="1:12" x14ac:dyDescent="0.2">
      <c r="A153" s="23">
        <v>475</v>
      </c>
      <c r="B153" s="23">
        <v>440</v>
      </c>
      <c r="C153" s="23"/>
      <c r="D153" s="24" t="s">
        <v>167</v>
      </c>
      <c r="E153" s="25">
        <v>440</v>
      </c>
      <c r="F153" s="24" t="s">
        <v>167</v>
      </c>
      <c r="G153" s="27">
        <f>'[1]SAU Totals w Towns New Units'!L148</f>
        <v>2973420.2629999993</v>
      </c>
      <c r="H153" s="27">
        <f>'[1]SAU Totals w Towns New Units'!AE148</f>
        <v>1765415</v>
      </c>
      <c r="I153" s="28">
        <f>'[1]SAU Totals w Towns New Units'!AG148</f>
        <v>7.1000000000000005</v>
      </c>
      <c r="J153" s="27">
        <f t="shared" si="5"/>
        <v>1208005.2629999993</v>
      </c>
      <c r="L153" s="22">
        <f t="shared" si="4"/>
        <v>0.40626791914749238</v>
      </c>
    </row>
    <row r="154" spans="1:12" x14ac:dyDescent="0.2">
      <c r="A154" s="17">
        <v>477</v>
      </c>
      <c r="B154" s="17">
        <v>445</v>
      </c>
      <c r="C154" s="17"/>
      <c r="D154" s="18" t="s">
        <v>168</v>
      </c>
      <c r="E154" s="19">
        <v>445</v>
      </c>
      <c r="F154" t="s">
        <v>168</v>
      </c>
      <c r="G154" s="20">
        <f>'[1]SAU Totals w Towns New Units'!L149</f>
        <v>138556.53</v>
      </c>
      <c r="H154" s="20">
        <f>'[1]SAU Totals w Towns New Units'!AE149</f>
        <v>67095</v>
      </c>
      <c r="I154" s="21">
        <f>'[1]SAU Totals w Towns New Units'!AG149</f>
        <v>7.1000000000000005</v>
      </c>
      <c r="J154" s="20">
        <f t="shared" si="5"/>
        <v>71461.53</v>
      </c>
      <c r="L154" s="22">
        <f t="shared" si="4"/>
        <v>0.515757214762812</v>
      </c>
    </row>
    <row r="155" spans="1:12" x14ac:dyDescent="0.2">
      <c r="A155" s="23">
        <v>480</v>
      </c>
      <c r="B155" s="23">
        <v>456</v>
      </c>
      <c r="C155" s="23"/>
      <c r="D155" s="24" t="s">
        <v>169</v>
      </c>
      <c r="E155" s="25">
        <v>456</v>
      </c>
      <c r="F155" s="30" t="s">
        <v>169</v>
      </c>
      <c r="G155" s="27">
        <f>'[1]SAU Totals w Towns New Units'!L150</f>
        <v>21072565.304400001</v>
      </c>
      <c r="H155" s="27">
        <f>'[1]SAU Totals w Towns New Units'!AE150</f>
        <v>5501198.3399999999</v>
      </c>
      <c r="I155" s="28">
        <f>'[1]SAU Totals w Towns New Units'!AG150</f>
        <v>7.1000000055496999</v>
      </c>
      <c r="J155" s="27">
        <f t="shared" si="5"/>
        <v>15571366.964400001</v>
      </c>
      <c r="L155" s="22">
        <f t="shared" si="4"/>
        <v>0.73894026377266286</v>
      </c>
    </row>
    <row r="156" spans="1:12" x14ac:dyDescent="0.2">
      <c r="A156" s="17">
        <v>491</v>
      </c>
      <c r="B156" s="17">
        <v>463</v>
      </c>
      <c r="C156" s="17">
        <v>896</v>
      </c>
      <c r="D156" s="18" t="s">
        <v>170</v>
      </c>
      <c r="E156" s="19">
        <v>463</v>
      </c>
      <c r="F156" t="s">
        <v>170</v>
      </c>
      <c r="G156" s="20">
        <f>'[1]SAU Totals w Towns New Units'!L151</f>
        <v>140903.51</v>
      </c>
      <c r="H156" s="20">
        <f>'[1]SAU Totals w Towns New Units'!AE151</f>
        <v>115489.23000000003</v>
      </c>
      <c r="I156" s="21">
        <f>'[1]SAU Totals w Towns New Units'!AG151</f>
        <v>5.4390533035958146</v>
      </c>
      <c r="J156" s="20">
        <f t="shared" si="5"/>
        <v>25414.279999999984</v>
      </c>
      <c r="L156" s="22">
        <f t="shared" si="4"/>
        <v>0.18036655013065311</v>
      </c>
    </row>
    <row r="157" spans="1:12" x14ac:dyDescent="0.2">
      <c r="A157" s="23">
        <v>1736</v>
      </c>
      <c r="B157" s="23">
        <v>464</v>
      </c>
      <c r="C157" s="23"/>
      <c r="D157" s="24" t="s">
        <v>171</v>
      </c>
      <c r="E157" s="25">
        <v>464</v>
      </c>
      <c r="F157" s="30" t="s">
        <v>171</v>
      </c>
      <c r="G157" s="27">
        <f>'[1]SAU Totals w Towns New Units'!L152</f>
        <v>2406876.0299999998</v>
      </c>
      <c r="H157" s="27">
        <f>'[1]SAU Totals w Towns New Units'!AE152</f>
        <v>2164187.2399999998</v>
      </c>
      <c r="I157" s="28">
        <f>'[1]SAU Totals w Towns New Units'!AG152</f>
        <v>5.5298200446897017</v>
      </c>
      <c r="J157" s="27">
        <f t="shared" si="5"/>
        <v>242688.79000000004</v>
      </c>
      <c r="L157" s="22">
        <f t="shared" si="4"/>
        <v>0.10083144581401646</v>
      </c>
    </row>
    <row r="158" spans="1:12" x14ac:dyDescent="0.2">
      <c r="A158" s="17">
        <v>495</v>
      </c>
      <c r="B158" s="17">
        <v>465</v>
      </c>
      <c r="C158" s="17"/>
      <c r="D158" s="18" t="s">
        <v>172</v>
      </c>
      <c r="E158" s="19">
        <v>465</v>
      </c>
      <c r="F158" t="s">
        <v>172</v>
      </c>
      <c r="G158" s="20">
        <f>'[1]SAU Totals w Towns New Units'!L153</f>
        <v>33568104.413099997</v>
      </c>
      <c r="H158" s="20">
        <f>'[1]SAU Totals w Towns New Units'!AE153</f>
        <v>16171670</v>
      </c>
      <c r="I158" s="21">
        <f>'[1]SAU Totals w Towns New Units'!AG153</f>
        <v>7.1000000000000005</v>
      </c>
      <c r="J158" s="20">
        <f t="shared" si="5"/>
        <v>17396434.413099997</v>
      </c>
      <c r="L158" s="22">
        <f t="shared" si="4"/>
        <v>0.51824297848379597</v>
      </c>
    </row>
    <row r="159" spans="1:12" x14ac:dyDescent="0.2">
      <c r="A159" s="23">
        <v>1354</v>
      </c>
      <c r="B159" s="23">
        <v>467</v>
      </c>
      <c r="C159" s="23"/>
      <c r="D159" s="24" t="s">
        <v>173</v>
      </c>
      <c r="E159" s="25">
        <v>467</v>
      </c>
      <c r="F159" s="26" t="s">
        <v>173</v>
      </c>
      <c r="G159" s="27">
        <f>'[1]SAU Totals w Towns New Units'!L154</f>
        <v>52807.430000000008</v>
      </c>
      <c r="H159" s="27">
        <f>'[1]SAU Totals w Towns New Units'!AE154</f>
        <v>51656.65</v>
      </c>
      <c r="I159" s="28">
        <f>'[1]SAU Totals w Towns New Units'!AG154</f>
        <v>2.532188725490196</v>
      </c>
      <c r="J159" s="27">
        <f t="shared" si="5"/>
        <v>1150.7800000000061</v>
      </c>
      <c r="L159" s="22">
        <f t="shared" si="4"/>
        <v>2.1792009192645921E-2</v>
      </c>
    </row>
    <row r="160" spans="1:12" x14ac:dyDescent="0.2">
      <c r="A160" s="17">
        <v>503</v>
      </c>
      <c r="B160" s="17">
        <v>469</v>
      </c>
      <c r="C160" s="17"/>
      <c r="D160" s="18" t="s">
        <v>174</v>
      </c>
      <c r="E160" s="19">
        <v>469</v>
      </c>
      <c r="F160" t="s">
        <v>174</v>
      </c>
      <c r="G160" s="20">
        <f>'[1]SAU Totals w Towns New Units'!L155</f>
        <v>32332.85</v>
      </c>
      <c r="H160" s="20">
        <f>'[1]SAU Totals w Towns New Units'!AE155</f>
        <v>30973.1</v>
      </c>
      <c r="I160" s="21">
        <f>'[1]SAU Totals w Towns New Units'!AG155</f>
        <v>1.7049412531203438</v>
      </c>
      <c r="J160" s="20">
        <f t="shared" si="5"/>
        <v>1359.75</v>
      </c>
      <c r="L160" s="22">
        <f t="shared" si="4"/>
        <v>4.2054752364854939E-2</v>
      </c>
    </row>
    <row r="161" spans="1:12" x14ac:dyDescent="0.2">
      <c r="A161" s="23">
        <v>1413</v>
      </c>
      <c r="B161" s="23">
        <v>474</v>
      </c>
      <c r="C161" s="23">
        <v>896</v>
      </c>
      <c r="D161" s="24" t="s">
        <v>175</v>
      </c>
      <c r="E161" s="25">
        <v>474</v>
      </c>
      <c r="F161" s="26" t="s">
        <v>175</v>
      </c>
      <c r="G161" s="27">
        <f>'[1]SAU Totals w Towns New Units'!L156</f>
        <v>411749.3628</v>
      </c>
      <c r="H161" s="27">
        <f>'[1]SAU Totals w Towns New Units'!AE156</f>
        <v>376147.81</v>
      </c>
      <c r="I161" s="28">
        <f>'[1]SAU Totals w Towns New Units'!AG156</f>
        <v>5.3354299290780141</v>
      </c>
      <c r="J161" s="27">
        <f t="shared" si="5"/>
        <v>35601.552800000005</v>
      </c>
      <c r="L161" s="22">
        <f t="shared" si="4"/>
        <v>8.6464135749720228E-2</v>
      </c>
    </row>
    <row r="162" spans="1:12" x14ac:dyDescent="0.2">
      <c r="A162" s="17">
        <v>508</v>
      </c>
      <c r="B162" s="17">
        <v>475</v>
      </c>
      <c r="C162" s="17">
        <v>896</v>
      </c>
      <c r="D162" s="18" t="s">
        <v>176</v>
      </c>
      <c r="E162" s="19">
        <v>475</v>
      </c>
      <c r="F162" t="s">
        <v>176</v>
      </c>
      <c r="G162" s="20">
        <f>'[1]SAU Totals w Towns New Units'!L157</f>
        <v>349501.36</v>
      </c>
      <c r="H162" s="20">
        <f>'[1]SAU Totals w Towns New Units'!AE157</f>
        <v>101056.66</v>
      </c>
      <c r="I162" s="21">
        <f>'[1]SAU Totals w Towns New Units'!AG157</f>
        <v>7.0999996978922653</v>
      </c>
      <c r="J162" s="20">
        <f t="shared" si="5"/>
        <v>248444.69999999998</v>
      </c>
      <c r="L162" s="22">
        <f t="shared" si="4"/>
        <v>0.71085474459956322</v>
      </c>
    </row>
    <row r="163" spans="1:12" x14ac:dyDescent="0.2">
      <c r="A163" s="23">
        <v>509</v>
      </c>
      <c r="B163" s="23">
        <v>476</v>
      </c>
      <c r="C163" s="23"/>
      <c r="D163" s="24" t="s">
        <v>177</v>
      </c>
      <c r="E163" s="25">
        <v>476</v>
      </c>
      <c r="F163" s="26" t="s">
        <v>177</v>
      </c>
      <c r="G163" s="27">
        <f>'[1]SAU Totals w Towns New Units'!L158</f>
        <v>243533.50999999998</v>
      </c>
      <c r="H163" s="27">
        <f>'[1]SAU Totals w Towns New Units'!AE158</f>
        <v>219293.63</v>
      </c>
      <c r="I163" s="28">
        <f>'[1]SAU Totals w Towns New Units'!AG158</f>
        <v>4.1638030749126393</v>
      </c>
      <c r="J163" s="27">
        <f t="shared" si="5"/>
        <v>24239.879999999976</v>
      </c>
      <c r="L163" s="22">
        <f t="shared" si="4"/>
        <v>9.9534064121196211E-2</v>
      </c>
    </row>
    <row r="164" spans="1:12" x14ac:dyDescent="0.2">
      <c r="A164" s="17">
        <v>518</v>
      </c>
      <c r="B164" s="17">
        <v>481</v>
      </c>
      <c r="C164" s="17"/>
      <c r="D164" s="18" t="s">
        <v>178</v>
      </c>
      <c r="E164" s="19">
        <v>481</v>
      </c>
      <c r="F164" s="29" t="s">
        <v>178</v>
      </c>
      <c r="G164" s="20">
        <f>'[1]SAU Totals w Towns New Units'!L159</f>
        <v>13099881.275699999</v>
      </c>
      <c r="H164" s="20">
        <f>'[1]SAU Totals w Towns New Units'!AE159</f>
        <v>4525540</v>
      </c>
      <c r="I164" s="21">
        <f>'[1]SAU Totals w Towns New Units'!AG159</f>
        <v>7.1000000000000005</v>
      </c>
      <c r="J164" s="20">
        <f t="shared" si="5"/>
        <v>8574341.2756999992</v>
      </c>
      <c r="L164" s="22">
        <f t="shared" si="4"/>
        <v>0.65453580038204007</v>
      </c>
    </row>
    <row r="165" spans="1:12" x14ac:dyDescent="0.2">
      <c r="A165" s="23">
        <v>1737</v>
      </c>
      <c r="B165" s="23">
        <v>484</v>
      </c>
      <c r="C165" s="23"/>
      <c r="D165" s="24" t="s">
        <v>179</v>
      </c>
      <c r="E165" s="25">
        <v>484</v>
      </c>
      <c r="F165" s="30" t="s">
        <v>179</v>
      </c>
      <c r="G165" s="27">
        <f>'[1]SAU Totals w Towns New Units'!L160</f>
        <v>329269.64</v>
      </c>
      <c r="H165" s="27">
        <f>'[1]SAU Totals w Towns New Units'!AE160</f>
        <v>242938.34</v>
      </c>
      <c r="I165" s="28">
        <f>'[1]SAU Totals w Towns New Units'!AG160</f>
        <v>7.1000001256697498</v>
      </c>
      <c r="J165" s="27">
        <f t="shared" si="5"/>
        <v>86331.300000000017</v>
      </c>
      <c r="L165" s="22">
        <f t="shared" si="4"/>
        <v>0.26219028271176176</v>
      </c>
    </row>
    <row r="166" spans="1:12" x14ac:dyDescent="0.2">
      <c r="A166" s="17">
        <v>524</v>
      </c>
      <c r="B166" s="17">
        <v>485</v>
      </c>
      <c r="C166" s="17"/>
      <c r="D166" s="18" t="s">
        <v>180</v>
      </c>
      <c r="E166" s="19">
        <v>485</v>
      </c>
      <c r="F166" t="s">
        <v>180</v>
      </c>
      <c r="G166" s="20">
        <f>'[1]SAU Totals w Towns New Units'!L161</f>
        <v>9575281.3991999999</v>
      </c>
      <c r="H166" s="20">
        <f>'[1]SAU Totals w Towns New Units'!AE161</f>
        <v>4631803.34</v>
      </c>
      <c r="I166" s="21">
        <f>'[1]SAU Totals w Towns New Units'!AG161</f>
        <v>7.1000000065913849</v>
      </c>
      <c r="J166" s="20">
        <f t="shared" si="5"/>
        <v>4943478.0592</v>
      </c>
      <c r="L166" s="22">
        <f t="shared" si="4"/>
        <v>0.51627496395176653</v>
      </c>
    </row>
    <row r="167" spans="1:12" x14ac:dyDescent="0.2">
      <c r="A167" s="32">
        <v>1671</v>
      </c>
      <c r="B167" s="32">
        <v>486</v>
      </c>
      <c r="C167" s="32"/>
      <c r="D167" s="24" t="s">
        <v>181</v>
      </c>
      <c r="E167" s="25">
        <v>486</v>
      </c>
      <c r="F167" s="26" t="s">
        <v>181</v>
      </c>
      <c r="G167" s="27">
        <f>'[1]SAU Totals w Towns New Units'!L162</f>
        <v>5232273.2966</v>
      </c>
      <c r="H167" s="27">
        <f>'[1]SAU Totals w Towns New Units'!AE162</f>
        <v>3366938.34</v>
      </c>
      <c r="I167" s="28">
        <f>'[1]SAU Totals w Towns New Units'!AG162</f>
        <v>7.1000000090675845</v>
      </c>
      <c r="J167" s="27">
        <f t="shared" si="5"/>
        <v>1865334.9566000002</v>
      </c>
      <c r="L167" s="22">
        <f t="shared" si="4"/>
        <v>0.35650564312306077</v>
      </c>
    </row>
    <row r="168" spans="1:12" x14ac:dyDescent="0.2">
      <c r="A168" s="17">
        <v>532</v>
      </c>
      <c r="B168" s="17">
        <v>487</v>
      </c>
      <c r="C168" s="17"/>
      <c r="D168" s="18" t="s">
        <v>182</v>
      </c>
      <c r="E168" s="19">
        <v>487</v>
      </c>
      <c r="F168" t="s">
        <v>182</v>
      </c>
      <c r="G168" s="20">
        <f>'[1]SAU Totals w Towns New Units'!L163</f>
        <v>1738147.8626000001</v>
      </c>
      <c r="H168" s="20">
        <f>'[1]SAU Totals w Towns New Units'!AE163</f>
        <v>439016.66</v>
      </c>
      <c r="I168" s="21">
        <f>'[1]SAU Totals w Towns New Units'!AG163</f>
        <v>7.0999999304582202</v>
      </c>
      <c r="J168" s="20">
        <f t="shared" si="5"/>
        <v>1299131.2026000002</v>
      </c>
      <c r="L168" s="22">
        <f t="shared" si="4"/>
        <v>0.74742271963945639</v>
      </c>
    </row>
    <row r="169" spans="1:12" x14ac:dyDescent="0.2">
      <c r="A169" s="23">
        <v>534</v>
      </c>
      <c r="B169" s="23">
        <v>489</v>
      </c>
      <c r="C169" s="23"/>
      <c r="D169" s="24" t="s">
        <v>183</v>
      </c>
      <c r="E169" s="25">
        <v>489</v>
      </c>
      <c r="F169" s="26" t="s">
        <v>183</v>
      </c>
      <c r="G169" s="27">
        <f>'[1]SAU Totals w Towns New Units'!L164</f>
        <v>240928.52</v>
      </c>
      <c r="H169" s="27">
        <f>'[1]SAU Totals w Towns New Units'!AE164</f>
        <v>214510.09999999998</v>
      </c>
      <c r="I169" s="28">
        <f>'[1]SAU Totals w Towns New Units'!AG164</f>
        <v>6.181847262247838</v>
      </c>
      <c r="J169" s="27">
        <f t="shared" si="5"/>
        <v>26418.420000000013</v>
      </c>
      <c r="L169" s="22">
        <f t="shared" si="4"/>
        <v>0.10965252266522874</v>
      </c>
    </row>
    <row r="170" spans="1:12" x14ac:dyDescent="0.2">
      <c r="A170" s="17">
        <v>537</v>
      </c>
      <c r="B170" s="17">
        <v>491</v>
      </c>
      <c r="C170" s="17"/>
      <c r="D170" s="18" t="s">
        <v>184</v>
      </c>
      <c r="E170" s="19">
        <v>491</v>
      </c>
      <c r="F170" t="s">
        <v>184</v>
      </c>
      <c r="G170" s="20">
        <f>'[1]SAU Totals w Towns New Units'!L165</f>
        <v>21003783.2388</v>
      </c>
      <c r="H170" s="20">
        <f>'[1]SAU Totals w Towns New Units'!AE165</f>
        <v>13095713.34</v>
      </c>
      <c r="I170" s="21">
        <f>'[1]SAU Totals w Towns New Units'!AG165</f>
        <v>7.1000000023312975</v>
      </c>
      <c r="J170" s="20">
        <f t="shared" si="5"/>
        <v>7908069.8988000005</v>
      </c>
      <c r="L170" s="22">
        <f t="shared" si="4"/>
        <v>0.37650692777058997</v>
      </c>
    </row>
    <row r="171" spans="1:12" x14ac:dyDescent="0.2">
      <c r="A171" s="23">
        <v>542</v>
      </c>
      <c r="B171" s="23">
        <v>492</v>
      </c>
      <c r="C171" s="23"/>
      <c r="D171" s="24" t="s">
        <v>185</v>
      </c>
      <c r="E171" s="25">
        <v>492</v>
      </c>
      <c r="F171" s="26" t="s">
        <v>185</v>
      </c>
      <c r="G171" s="27">
        <f>'[1]SAU Totals w Towns New Units'!L166</f>
        <v>21612236.367599998</v>
      </c>
      <c r="H171" s="27">
        <f>'[1]SAU Totals w Towns New Units'!AE166</f>
        <v>18644120.560000002</v>
      </c>
      <c r="I171" s="28">
        <f>'[1]SAU Totals w Towns New Units'!AG166</f>
        <v>3.9633486638674751</v>
      </c>
      <c r="J171" s="27">
        <f t="shared" si="5"/>
        <v>2968115.8075999953</v>
      </c>
      <c r="L171" s="22">
        <f t="shared" si="4"/>
        <v>0.13733496881653806</v>
      </c>
    </row>
    <row r="172" spans="1:12" x14ac:dyDescent="0.2">
      <c r="A172" s="17">
        <v>547</v>
      </c>
      <c r="B172" s="17">
        <v>493</v>
      </c>
      <c r="C172" s="17">
        <v>877</v>
      </c>
      <c r="D172" s="18" t="s">
        <v>186</v>
      </c>
      <c r="E172" s="19">
        <v>493</v>
      </c>
      <c r="F172" t="s">
        <v>186</v>
      </c>
      <c r="G172" s="20">
        <f>'[1]SAU Totals w Towns New Units'!L167</f>
        <v>283104.74</v>
      </c>
      <c r="H172" s="20">
        <f>'[1]SAU Totals w Towns New Units'!AE167</f>
        <v>92655</v>
      </c>
      <c r="I172" s="21">
        <f>'[1]SAU Totals w Towns New Units'!AG167</f>
        <v>7.1000000000000005</v>
      </c>
      <c r="J172" s="20">
        <f t="shared" si="5"/>
        <v>190449.74</v>
      </c>
      <c r="L172" s="22">
        <f t="shared" si="4"/>
        <v>0.67271830206728433</v>
      </c>
    </row>
    <row r="173" spans="1:12" x14ac:dyDescent="0.2">
      <c r="A173" s="23">
        <v>548</v>
      </c>
      <c r="B173" s="23">
        <v>495</v>
      </c>
      <c r="C173" s="23"/>
      <c r="D173" s="24" t="s">
        <v>187</v>
      </c>
      <c r="E173" s="25">
        <v>495</v>
      </c>
      <c r="F173" s="26" t="s">
        <v>187</v>
      </c>
      <c r="G173" s="27">
        <f>'[1]SAU Totals w Towns New Units'!L168</f>
        <v>512970.45999999996</v>
      </c>
      <c r="H173" s="27">
        <f>'[1]SAU Totals w Towns New Units'!AE168</f>
        <v>141171.66</v>
      </c>
      <c r="I173" s="28">
        <f>'[1]SAU Totals w Towns New Units'!AG168</f>
        <v>7.099999783738471</v>
      </c>
      <c r="J173" s="27">
        <f t="shared" si="5"/>
        <v>371798.79999999993</v>
      </c>
      <c r="L173" s="22">
        <f t="shared" si="4"/>
        <v>0.72479573190237889</v>
      </c>
    </row>
    <row r="174" spans="1:12" x14ac:dyDescent="0.2">
      <c r="A174" s="17">
        <v>549</v>
      </c>
      <c r="B174" s="17">
        <v>496</v>
      </c>
      <c r="C174" s="17"/>
      <c r="D174" s="18" t="s">
        <v>188</v>
      </c>
      <c r="E174" s="19">
        <v>496</v>
      </c>
      <c r="F174" t="s">
        <v>188</v>
      </c>
      <c r="G174" s="20">
        <f>'[1]SAU Totals w Towns New Units'!L169</f>
        <v>762078.98999999987</v>
      </c>
      <c r="H174" s="20">
        <f>'[1]SAU Totals w Towns New Units'!AE169</f>
        <v>715465.95</v>
      </c>
      <c r="I174" s="21">
        <f>'[1]SAU Totals w Towns New Units'!AG169</f>
        <v>1.082726921912833</v>
      </c>
      <c r="J174" s="20">
        <f t="shared" si="5"/>
        <v>46613.039999999921</v>
      </c>
      <c r="L174" s="22">
        <f t="shared" si="4"/>
        <v>6.1165627988248213E-2</v>
      </c>
    </row>
    <row r="175" spans="1:12" x14ac:dyDescent="0.2">
      <c r="A175" s="23">
        <v>550</v>
      </c>
      <c r="B175" s="23">
        <v>497</v>
      </c>
      <c r="C175" s="23"/>
      <c r="D175" s="24" t="s">
        <v>189</v>
      </c>
      <c r="E175" s="25">
        <v>497</v>
      </c>
      <c r="F175" s="26" t="s">
        <v>189</v>
      </c>
      <c r="G175" s="27">
        <f>'[1]SAU Totals w Towns New Units'!L170</f>
        <v>63238.53</v>
      </c>
      <c r="H175" s="27">
        <f>'[1]SAU Totals w Towns New Units'!AE170</f>
        <v>54541.2</v>
      </c>
      <c r="I175" s="28">
        <f>'[1]SAU Totals w Towns New Units'!AG170</f>
        <v>0.7701746256993427</v>
      </c>
      <c r="J175" s="27">
        <f t="shared" si="5"/>
        <v>8697.3300000000017</v>
      </c>
      <c r="L175" s="22">
        <f t="shared" si="4"/>
        <v>0.13753213428585392</v>
      </c>
    </row>
    <row r="176" spans="1:12" x14ac:dyDescent="0.2">
      <c r="A176" s="17">
        <v>1433</v>
      </c>
      <c r="B176" s="17">
        <v>499</v>
      </c>
      <c r="C176" s="17"/>
      <c r="D176" s="18" t="s">
        <v>190</v>
      </c>
      <c r="E176" s="19">
        <v>499</v>
      </c>
      <c r="F176" t="s">
        <v>190</v>
      </c>
      <c r="G176" s="20">
        <f>'[1]SAU Totals w Towns New Units'!L171</f>
        <v>562936.66</v>
      </c>
      <c r="H176" s="20">
        <f>'[1]SAU Totals w Towns New Units'!AE171</f>
        <v>507752.36000000004</v>
      </c>
      <c r="I176" s="21">
        <f>'[1]SAU Totals w Towns New Units'!AG171</f>
        <v>2.1502782074396927</v>
      </c>
      <c r="J176" s="20">
        <f t="shared" si="5"/>
        <v>55184.299999999988</v>
      </c>
      <c r="L176" s="22">
        <f t="shared" si="4"/>
        <v>9.8029323583225123E-2</v>
      </c>
    </row>
    <row r="177" spans="1:12" x14ac:dyDescent="0.2">
      <c r="A177" s="33">
        <v>551</v>
      </c>
      <c r="B177" s="33">
        <v>501</v>
      </c>
      <c r="C177" s="34"/>
      <c r="D177" s="35" t="s">
        <v>191</v>
      </c>
      <c r="E177" s="35"/>
      <c r="F177" s="36"/>
      <c r="G177" s="37">
        <f>'[1]SAU Totals w Towns New Units'!L172</f>
        <v>19716133.744800001</v>
      </c>
      <c r="H177" s="37">
        <f>'[1]SAU Totals w Towns New Units'!AE172</f>
        <v>5610893.3200000003</v>
      </c>
      <c r="I177" s="38">
        <f>'[1]SAU Totals w Towns New Units'!AG172</f>
        <v>7.099999989117598</v>
      </c>
      <c r="J177" s="37">
        <f t="shared" si="5"/>
        <v>14105240.424800001</v>
      </c>
      <c r="L177" s="22">
        <f t="shared" si="4"/>
        <v>0.71541614635882478</v>
      </c>
    </row>
    <row r="178" spans="1:12" x14ac:dyDescent="0.2">
      <c r="A178" s="31">
        <v>551</v>
      </c>
      <c r="B178" s="31">
        <v>501</v>
      </c>
      <c r="C178" s="31"/>
      <c r="D178" s="29" t="s">
        <v>191</v>
      </c>
      <c r="E178" s="19">
        <v>84</v>
      </c>
      <c r="F178" t="s">
        <v>192</v>
      </c>
      <c r="G178" s="20">
        <f>'[1]SAU Totals w Towns New Units'!L173</f>
        <v>453471.07610000001</v>
      </c>
      <c r="H178" s="20">
        <f>'[1]SAU Totals w Towns New Units'!AE173</f>
        <v>194185</v>
      </c>
      <c r="I178" s="21">
        <f>'[1]SAU Totals w Towns New Units'!AG173</f>
        <v>7.1000000000000005</v>
      </c>
      <c r="J178" s="20">
        <f t="shared" si="5"/>
        <v>259286.07610000001</v>
      </c>
      <c r="L178" s="22">
        <f t="shared" si="4"/>
        <v>0.57178084725920186</v>
      </c>
    </row>
    <row r="179" spans="1:12" x14ac:dyDescent="0.2">
      <c r="A179" s="32">
        <v>551</v>
      </c>
      <c r="B179" s="32">
        <v>501</v>
      </c>
      <c r="C179" s="32"/>
      <c r="D179" s="30" t="s">
        <v>191</v>
      </c>
      <c r="E179" s="25">
        <v>87</v>
      </c>
      <c r="F179" s="26" t="s">
        <v>193</v>
      </c>
      <c r="G179" s="27">
        <f>'[1]SAU Totals w Towns New Units'!L174</f>
        <v>875396.33829999994</v>
      </c>
      <c r="H179" s="27">
        <f>'[1]SAU Totals w Towns New Units'!AE174</f>
        <v>225780</v>
      </c>
      <c r="I179" s="28">
        <f>'[1]SAU Totals w Towns New Units'!AG174</f>
        <v>7.1000000000000005</v>
      </c>
      <c r="J179" s="27">
        <f t="shared" si="5"/>
        <v>649616.33829999994</v>
      </c>
      <c r="L179" s="22">
        <f t="shared" si="4"/>
        <v>0.74208254007726404</v>
      </c>
    </row>
    <row r="180" spans="1:12" x14ac:dyDescent="0.2">
      <c r="A180" s="31">
        <v>551</v>
      </c>
      <c r="B180" s="31">
        <v>501</v>
      </c>
      <c r="C180" s="31"/>
      <c r="D180" s="29" t="s">
        <v>191</v>
      </c>
      <c r="E180" s="19">
        <v>261</v>
      </c>
      <c r="F180" t="s">
        <v>194</v>
      </c>
      <c r="G180" s="20">
        <f>'[1]SAU Totals w Towns New Units'!L175</f>
        <v>3472011.1524999999</v>
      </c>
      <c r="H180" s="20">
        <f>'[1]SAU Totals w Towns New Units'!AE175</f>
        <v>959920</v>
      </c>
      <c r="I180" s="21">
        <f>'[1]SAU Totals w Towns New Units'!AG175</f>
        <v>7.1000000000000005</v>
      </c>
      <c r="J180" s="20">
        <f t="shared" si="5"/>
        <v>2512091.1524999999</v>
      </c>
      <c r="L180" s="22">
        <f t="shared" si="4"/>
        <v>0.72352623369057567</v>
      </c>
    </row>
    <row r="181" spans="1:12" x14ac:dyDescent="0.2">
      <c r="A181" s="32">
        <v>551</v>
      </c>
      <c r="B181" s="32">
        <v>501</v>
      </c>
      <c r="C181" s="32"/>
      <c r="D181" s="30" t="s">
        <v>191</v>
      </c>
      <c r="E181" s="25">
        <v>356</v>
      </c>
      <c r="F181" s="26" t="s">
        <v>195</v>
      </c>
      <c r="G181" s="27">
        <f>'[1]SAU Totals w Towns New Units'!L176</f>
        <v>14416436.994200001</v>
      </c>
      <c r="H181" s="27">
        <f>'[1]SAU Totals w Towns New Units'!AE176</f>
        <v>4006766.66</v>
      </c>
      <c r="I181" s="28">
        <f>'[1]SAU Totals w Towns New Units'!AG176</f>
        <v>7.0999999923803898</v>
      </c>
      <c r="J181" s="27">
        <f t="shared" si="5"/>
        <v>10409670.3342</v>
      </c>
      <c r="L181" s="22">
        <f t="shared" si="4"/>
        <v>0.72206956118131016</v>
      </c>
    </row>
    <row r="182" spans="1:12" x14ac:dyDescent="0.2">
      <c r="A182" s="31">
        <v>551</v>
      </c>
      <c r="B182" s="31">
        <v>501</v>
      </c>
      <c r="C182" s="31"/>
      <c r="D182" s="29" t="s">
        <v>191</v>
      </c>
      <c r="E182" s="19">
        <v>466</v>
      </c>
      <c r="F182" t="s">
        <v>196</v>
      </c>
      <c r="G182" s="20">
        <f>'[1]SAU Totals w Towns New Units'!L177</f>
        <v>498818.18370000087</v>
      </c>
      <c r="H182" s="20">
        <f>'[1]SAU Totals w Towns New Units'!AE177</f>
        <v>224241.66000000015</v>
      </c>
      <c r="I182" s="21">
        <f>'[1]SAU Totals w Towns New Units'!AG177</f>
        <v>7.0999998638522461</v>
      </c>
      <c r="J182" s="20">
        <f t="shared" si="5"/>
        <v>274576.52370000072</v>
      </c>
      <c r="L182" s="22">
        <f t="shared" si="4"/>
        <v>0.55045411869976346</v>
      </c>
    </row>
    <row r="183" spans="1:12" x14ac:dyDescent="0.2">
      <c r="A183" s="39">
        <v>561</v>
      </c>
      <c r="B183" s="33">
        <v>503</v>
      </c>
      <c r="C183" s="34"/>
      <c r="D183" s="35" t="s">
        <v>197</v>
      </c>
      <c r="E183" s="35"/>
      <c r="F183" s="35"/>
      <c r="G183" s="37">
        <f>'[1]SAU Totals w Towns New Units'!L178</f>
        <v>15846805.325399999</v>
      </c>
      <c r="H183" s="37">
        <f>'[1]SAU Totals w Towns New Units'!AE178</f>
        <v>6282198.3399999999</v>
      </c>
      <c r="I183" s="38">
        <f>'[1]SAU Totals w Towns New Units'!AG178</f>
        <v>7.1000000048597638</v>
      </c>
      <c r="J183" s="37">
        <f t="shared" si="5"/>
        <v>9564606.9853999987</v>
      </c>
      <c r="L183" s="22">
        <f t="shared" si="4"/>
        <v>0.6035668886566935</v>
      </c>
    </row>
    <row r="184" spans="1:12" x14ac:dyDescent="0.2">
      <c r="A184" s="31">
        <v>561</v>
      </c>
      <c r="B184" s="31">
        <v>503</v>
      </c>
      <c r="C184" s="31"/>
      <c r="D184" s="29" t="s">
        <v>197</v>
      </c>
      <c r="E184" s="19">
        <v>59</v>
      </c>
      <c r="F184" t="s">
        <v>198</v>
      </c>
      <c r="G184" s="20">
        <f>'[1]SAU Totals w Towns New Units'!L179</f>
        <v>1698777.5308999999</v>
      </c>
      <c r="H184" s="20">
        <f>'[1]SAU Totals w Towns New Units'!AE179</f>
        <v>555101.66</v>
      </c>
      <c r="I184" s="21">
        <f>'[1]SAU Totals w Towns New Units'!AG179</f>
        <v>7.0999999450010662</v>
      </c>
      <c r="J184" s="20">
        <f t="shared" si="5"/>
        <v>1143675.8709</v>
      </c>
      <c r="L184" s="22">
        <f t="shared" si="4"/>
        <v>0.67323463496370173</v>
      </c>
    </row>
    <row r="185" spans="1:12" x14ac:dyDescent="0.2">
      <c r="A185" s="32">
        <v>561</v>
      </c>
      <c r="B185" s="32">
        <v>503</v>
      </c>
      <c r="C185" s="32"/>
      <c r="D185" s="30" t="s">
        <v>197</v>
      </c>
      <c r="E185" s="25">
        <v>159</v>
      </c>
      <c r="F185" s="26" t="s">
        <v>199</v>
      </c>
      <c r="G185" s="27">
        <f>'[1]SAU Totals w Towns New Units'!L180</f>
        <v>974578.52749999997</v>
      </c>
      <c r="H185" s="27">
        <f>'[1]SAU Totals w Towns New Units'!AE180</f>
        <v>446353.34</v>
      </c>
      <c r="I185" s="28">
        <f>'[1]SAU Totals w Towns New Units'!AG180</f>
        <v>7.1000000683987272</v>
      </c>
      <c r="J185" s="27">
        <f t="shared" si="5"/>
        <v>528225.1875</v>
      </c>
      <c r="L185" s="22">
        <f t="shared" si="4"/>
        <v>0.54200372016712628</v>
      </c>
    </row>
    <row r="186" spans="1:12" x14ac:dyDescent="0.2">
      <c r="A186" s="31">
        <v>561</v>
      </c>
      <c r="B186" s="31">
        <v>503</v>
      </c>
      <c r="C186" s="31"/>
      <c r="D186" s="29" t="s">
        <v>197</v>
      </c>
      <c r="E186" s="19">
        <v>213</v>
      </c>
      <c r="F186" t="s">
        <v>200</v>
      </c>
      <c r="G186" s="20">
        <f>'[1]SAU Totals w Towns New Units'!L181</f>
        <v>1080752.1232</v>
      </c>
      <c r="H186" s="20">
        <f>'[1]SAU Totals w Towns New Units'!AE181</f>
        <v>279385</v>
      </c>
      <c r="I186" s="21">
        <f>'[1]SAU Totals w Towns New Units'!AG181</f>
        <v>7.1000000000000005</v>
      </c>
      <c r="J186" s="20">
        <f t="shared" si="5"/>
        <v>801367.12320000003</v>
      </c>
      <c r="L186" s="22">
        <f t="shared" si="4"/>
        <v>0.7414902140809414</v>
      </c>
    </row>
    <row r="187" spans="1:12" x14ac:dyDescent="0.2">
      <c r="A187" s="32">
        <v>561</v>
      </c>
      <c r="B187" s="32">
        <v>503</v>
      </c>
      <c r="C187" s="32"/>
      <c r="D187" s="30" t="s">
        <v>197</v>
      </c>
      <c r="E187" s="25">
        <v>224</v>
      </c>
      <c r="F187" s="26" t="s">
        <v>201</v>
      </c>
      <c r="G187" s="27">
        <f>'[1]SAU Totals w Towns New Units'!L182</f>
        <v>1430966.5208999999</v>
      </c>
      <c r="H187" s="27">
        <f>'[1]SAU Totals w Towns New Units'!AE182</f>
        <v>395470</v>
      </c>
      <c r="I187" s="28">
        <f>'[1]SAU Totals w Towns New Units'!AG182</f>
        <v>7.1000000000000005</v>
      </c>
      <c r="J187" s="27">
        <f t="shared" si="5"/>
        <v>1035496.5208999999</v>
      </c>
      <c r="L187" s="22">
        <f t="shared" si="4"/>
        <v>0.72363434488231704</v>
      </c>
    </row>
    <row r="188" spans="1:12" x14ac:dyDescent="0.2">
      <c r="A188" s="31">
        <v>561</v>
      </c>
      <c r="B188" s="31">
        <v>503</v>
      </c>
      <c r="C188" s="31"/>
      <c r="D188" s="29" t="s">
        <v>197</v>
      </c>
      <c r="E188" s="19">
        <v>234</v>
      </c>
      <c r="F188" t="s">
        <v>202</v>
      </c>
      <c r="G188" s="20">
        <f>'[1]SAU Totals w Towns New Units'!L183</f>
        <v>1302607.3977000001</v>
      </c>
      <c r="H188" s="20">
        <f>'[1]SAU Totals w Towns New Units'!AE183</f>
        <v>1065355</v>
      </c>
      <c r="I188" s="21">
        <f>'[1]SAU Totals w Towns New Units'!AG183</f>
        <v>7.1000000000000005</v>
      </c>
      <c r="J188" s="20">
        <f t="shared" si="5"/>
        <v>237252.39770000009</v>
      </c>
      <c r="L188" s="22">
        <f t="shared" si="4"/>
        <v>0.18213653485993869</v>
      </c>
    </row>
    <row r="189" spans="1:12" x14ac:dyDescent="0.2">
      <c r="A189" s="32">
        <v>561</v>
      </c>
      <c r="B189" s="32">
        <v>503</v>
      </c>
      <c r="C189" s="32"/>
      <c r="D189" s="30" t="s">
        <v>197</v>
      </c>
      <c r="E189" s="25">
        <v>282</v>
      </c>
      <c r="F189" s="26" t="s">
        <v>203</v>
      </c>
      <c r="G189" s="27">
        <f>'[1]SAU Totals w Towns New Units'!L184</f>
        <v>1286760.5924</v>
      </c>
      <c r="H189" s="27">
        <f>'[1]SAU Totals w Towns New Units'!AE184</f>
        <v>619948.34</v>
      </c>
      <c r="I189" s="28">
        <f>'[1]SAU Totals w Towns New Units'!AG184</f>
        <v>7.1000000492460389</v>
      </c>
      <c r="J189" s="27">
        <f t="shared" si="5"/>
        <v>666812.2524</v>
      </c>
      <c r="L189" s="22">
        <f t="shared" si="4"/>
        <v>0.51821003560289014</v>
      </c>
    </row>
    <row r="190" spans="1:12" x14ac:dyDescent="0.2">
      <c r="A190" s="31">
        <v>561</v>
      </c>
      <c r="B190" s="31">
        <v>503</v>
      </c>
      <c r="C190" s="31"/>
      <c r="D190" s="29" t="s">
        <v>197</v>
      </c>
      <c r="E190" s="19">
        <v>285</v>
      </c>
      <c r="F190" t="s">
        <v>204</v>
      </c>
      <c r="G190" s="20">
        <f>'[1]SAU Totals w Towns New Units'!L185</f>
        <v>1560910.3245999999</v>
      </c>
      <c r="H190" s="20">
        <f>'[1]SAU Totals w Towns New Units'!AE185</f>
        <v>594980</v>
      </c>
      <c r="I190" s="21">
        <f>'[1]SAU Totals w Towns New Units'!AG185</f>
        <v>7.1000000000000005</v>
      </c>
      <c r="J190" s="20">
        <f t="shared" si="5"/>
        <v>965930.32459999993</v>
      </c>
      <c r="L190" s="22">
        <f t="shared" si="4"/>
        <v>0.61882499550224324</v>
      </c>
    </row>
    <row r="191" spans="1:12" x14ac:dyDescent="0.2">
      <c r="A191" s="32">
        <v>561</v>
      </c>
      <c r="B191" s="32">
        <v>503</v>
      </c>
      <c r="C191" s="32"/>
      <c r="D191" s="30" t="s">
        <v>197</v>
      </c>
      <c r="E191" s="25">
        <v>432</v>
      </c>
      <c r="F191" s="26" t="s">
        <v>205</v>
      </c>
      <c r="G191" s="27">
        <f>'[1]SAU Totals w Towns New Units'!L186</f>
        <v>1690854.1281999999</v>
      </c>
      <c r="H191" s="27">
        <f>'[1]SAU Totals w Towns New Units'!AE186</f>
        <v>501970</v>
      </c>
      <c r="I191" s="28">
        <f>'[1]SAU Totals w Towns New Units'!AG186</f>
        <v>7.1000000000000005</v>
      </c>
      <c r="J191" s="27">
        <f t="shared" si="5"/>
        <v>1188884.1281999999</v>
      </c>
      <c r="L191" s="22">
        <f t="shared" si="4"/>
        <v>0.70312637167916281</v>
      </c>
    </row>
    <row r="192" spans="1:12" x14ac:dyDescent="0.2">
      <c r="A192" s="31">
        <v>561</v>
      </c>
      <c r="B192" s="31">
        <v>503</v>
      </c>
      <c r="C192" s="31"/>
      <c r="D192" s="29" t="s">
        <v>197</v>
      </c>
      <c r="E192" s="19">
        <v>435</v>
      </c>
      <c r="F192" t="s">
        <v>206</v>
      </c>
      <c r="G192" s="20">
        <f>'[1]SAU Totals w Towns New Units'!L187</f>
        <v>2641662.4476999999</v>
      </c>
      <c r="H192" s="20">
        <f>'[1]SAU Totals w Towns New Units'!AE187</f>
        <v>967020</v>
      </c>
      <c r="I192" s="21">
        <f>'[1]SAU Totals w Towns New Units'!AG187</f>
        <v>7.1000000000000005</v>
      </c>
      <c r="J192" s="20">
        <f t="shared" si="5"/>
        <v>1674642.4476999999</v>
      </c>
      <c r="L192" s="22">
        <f t="shared" si="4"/>
        <v>0.63393506205081218</v>
      </c>
    </row>
    <row r="193" spans="1:12" x14ac:dyDescent="0.2">
      <c r="A193" s="32">
        <v>561</v>
      </c>
      <c r="B193" s="32">
        <v>503</v>
      </c>
      <c r="C193" s="32"/>
      <c r="D193" s="30" t="s">
        <v>197</v>
      </c>
      <c r="E193" s="25">
        <v>446</v>
      </c>
      <c r="F193" s="26" t="s">
        <v>207</v>
      </c>
      <c r="G193" s="27">
        <f>'[1]SAU Totals w Towns New Units'!L188</f>
        <v>930207.47259999998</v>
      </c>
      <c r="H193" s="27">
        <f>'[1]SAU Totals w Towns New Units'!AE188</f>
        <v>468126.66</v>
      </c>
      <c r="I193" s="28">
        <f>'[1]SAU Totals w Towns New Units'!AG188</f>
        <v>7.0999999347826082</v>
      </c>
      <c r="J193" s="27">
        <f t="shared" si="5"/>
        <v>462080.8126</v>
      </c>
      <c r="L193" s="22">
        <f t="shared" si="4"/>
        <v>0.49675026938716083</v>
      </c>
    </row>
    <row r="194" spans="1:12" x14ac:dyDescent="0.2">
      <c r="A194" s="31">
        <v>561</v>
      </c>
      <c r="B194" s="31">
        <v>503</v>
      </c>
      <c r="C194" s="31"/>
      <c r="D194" s="29" t="s">
        <v>197</v>
      </c>
      <c r="E194" s="19">
        <v>494</v>
      </c>
      <c r="F194" t="s">
        <v>208</v>
      </c>
      <c r="G194" s="20">
        <f>'[1]SAU Totals w Towns New Units'!L189</f>
        <v>1248728.2596999998</v>
      </c>
      <c r="H194" s="20">
        <f>'[1]SAU Totals w Towns New Units'!AE189</f>
        <v>388488.34</v>
      </c>
      <c r="I194" s="21">
        <f>'[1]SAU Totals w Towns New Units'!AG189</f>
        <v>7.1000000785866586</v>
      </c>
      <c r="J194" s="20">
        <f t="shared" si="5"/>
        <v>860239.91969999974</v>
      </c>
      <c r="L194" s="22">
        <f t="shared" si="4"/>
        <v>0.68889280995904401</v>
      </c>
    </row>
    <row r="195" spans="1:12" x14ac:dyDescent="0.2">
      <c r="A195" s="39">
        <v>570</v>
      </c>
      <c r="B195" s="33">
        <v>504</v>
      </c>
      <c r="C195" s="34"/>
      <c r="D195" s="35" t="s">
        <v>209</v>
      </c>
      <c r="E195" s="35"/>
      <c r="F195" s="35"/>
      <c r="G195" s="37">
        <f>'[1]SAU Totals w Towns New Units'!L190</f>
        <v>5951872.1900000004</v>
      </c>
      <c r="H195" s="37">
        <f>'[1]SAU Totals w Towns New Units'!AE190</f>
        <v>2888043.34</v>
      </c>
      <c r="I195" s="38">
        <f>'[1]SAU Totals w Towns New Units'!AG190</f>
        <v>7.1000000105711703</v>
      </c>
      <c r="J195" s="37">
        <f t="shared" si="5"/>
        <v>3063828.8500000006</v>
      </c>
      <c r="L195" s="22">
        <f t="shared" si="4"/>
        <v>0.51476724502714843</v>
      </c>
    </row>
    <row r="196" spans="1:12" x14ac:dyDescent="0.2">
      <c r="A196" s="31">
        <v>570</v>
      </c>
      <c r="B196" s="31">
        <v>504</v>
      </c>
      <c r="C196" s="31"/>
      <c r="D196" s="29" t="s">
        <v>209</v>
      </c>
      <c r="E196" s="19">
        <v>1</v>
      </c>
      <c r="F196" t="s">
        <v>210</v>
      </c>
      <c r="G196" s="20">
        <f>'[1]SAU Totals w Towns New Units'!L191</f>
        <v>716605.41170000006</v>
      </c>
      <c r="H196" s="20">
        <f>'[1]SAU Totals w Towns New Units'!AE191</f>
        <v>559598.34</v>
      </c>
      <c r="I196" s="21">
        <f>'[1]SAU Totals w Towns New Units'!AG191</f>
        <v>7.1000000545569879</v>
      </c>
      <c r="J196" s="20">
        <f t="shared" si="5"/>
        <v>157007.07170000009</v>
      </c>
      <c r="L196" s="22">
        <f t="shared" si="4"/>
        <v>0.21909836171559585</v>
      </c>
    </row>
    <row r="197" spans="1:12" x14ac:dyDescent="0.2">
      <c r="A197" s="32">
        <v>570</v>
      </c>
      <c r="B197" s="32">
        <v>504</v>
      </c>
      <c r="C197" s="32"/>
      <c r="D197" s="30" t="s">
        <v>209</v>
      </c>
      <c r="E197" s="25">
        <v>71</v>
      </c>
      <c r="F197" s="26" t="s">
        <v>211</v>
      </c>
      <c r="G197" s="27">
        <f>'[1]SAU Totals w Towns New Units'!L192</f>
        <v>624351.39269999997</v>
      </c>
      <c r="H197" s="27">
        <f>'[1]SAU Totals w Towns New Units'!AE192</f>
        <v>188268.34</v>
      </c>
      <c r="I197" s="28">
        <f>'[1]SAU Totals w Towns New Units'!AG192</f>
        <v>7.1000001621621598</v>
      </c>
      <c r="J197" s="27">
        <f t="shared" si="5"/>
        <v>436083.0527</v>
      </c>
      <c r="L197" s="22">
        <f t="shared" si="4"/>
        <v>0.69845772396560879</v>
      </c>
    </row>
    <row r="198" spans="1:12" x14ac:dyDescent="0.2">
      <c r="A198" s="31">
        <v>570</v>
      </c>
      <c r="B198" s="31">
        <v>504</v>
      </c>
      <c r="C198" s="31"/>
      <c r="D198" s="29" t="s">
        <v>209</v>
      </c>
      <c r="E198" s="19">
        <v>182</v>
      </c>
      <c r="F198" t="s">
        <v>212</v>
      </c>
      <c r="G198" s="20">
        <f>'[1]SAU Totals w Towns New Units'!L193</f>
        <v>1929001.7768000001</v>
      </c>
      <c r="H198" s="20">
        <f>'[1]SAU Totals w Towns New Units'!AE193</f>
        <v>828215</v>
      </c>
      <c r="I198" s="21">
        <f>'[1]SAU Totals w Towns New Units'!AG193</f>
        <v>7.1000000000000005</v>
      </c>
      <c r="J198" s="20">
        <f t="shared" si="5"/>
        <v>1100786.7768000001</v>
      </c>
      <c r="L198" s="22">
        <f t="shared" si="4"/>
        <v>0.57065099163676414</v>
      </c>
    </row>
    <row r="199" spans="1:12" x14ac:dyDescent="0.2">
      <c r="A199" s="32">
        <v>570</v>
      </c>
      <c r="B199" s="32">
        <v>504</v>
      </c>
      <c r="C199" s="32"/>
      <c r="D199" s="30" t="s">
        <v>209</v>
      </c>
      <c r="E199" s="25">
        <v>335</v>
      </c>
      <c r="F199" s="26" t="s">
        <v>213</v>
      </c>
      <c r="G199" s="27">
        <f>'[1]SAU Totals w Towns New Units'!L194</f>
        <v>1040982.446</v>
      </c>
      <c r="H199" s="27">
        <f>'[1]SAU Totals w Towns New Units'!AE194</f>
        <v>561965</v>
      </c>
      <c r="I199" s="28">
        <f>'[1]SAU Totals w Towns New Units'!AG194</f>
        <v>7.1000000000000005</v>
      </c>
      <c r="J199" s="27">
        <f t="shared" si="5"/>
        <v>479017.446</v>
      </c>
      <c r="L199" s="22">
        <f t="shared" si="4"/>
        <v>0.46015900444876473</v>
      </c>
    </row>
    <row r="200" spans="1:12" x14ac:dyDescent="0.2">
      <c r="A200" s="31">
        <v>570</v>
      </c>
      <c r="B200" s="31">
        <v>504</v>
      </c>
      <c r="C200" s="31"/>
      <c r="D200" s="29" t="s">
        <v>209</v>
      </c>
      <c r="E200" s="19">
        <v>382</v>
      </c>
      <c r="F200" t="s">
        <v>214</v>
      </c>
      <c r="G200" s="20">
        <f>'[1]SAU Totals w Towns New Units'!L195</f>
        <v>1469517.2437</v>
      </c>
      <c r="H200" s="20">
        <f>'[1]SAU Totals w Towns New Units'!AE195</f>
        <v>590720</v>
      </c>
      <c r="I200" s="21">
        <f>'[1]SAU Totals w Towns New Units'!AG195</f>
        <v>7.1000000000000005</v>
      </c>
      <c r="J200" s="20">
        <f t="shared" si="5"/>
        <v>878797.24369999999</v>
      </c>
      <c r="L200" s="22">
        <f t="shared" si="4"/>
        <v>0.59801764658938927</v>
      </c>
    </row>
    <row r="201" spans="1:12" x14ac:dyDescent="0.2">
      <c r="A201" s="32">
        <v>570</v>
      </c>
      <c r="B201" s="32">
        <v>504</v>
      </c>
      <c r="C201" s="32"/>
      <c r="D201" s="30" t="s">
        <v>209</v>
      </c>
      <c r="E201" s="25">
        <v>461</v>
      </c>
      <c r="F201" s="26" t="s">
        <v>215</v>
      </c>
      <c r="G201" s="27">
        <f>'[1]SAU Totals w Towns New Units'!L196</f>
        <v>171413.91910000052</v>
      </c>
      <c r="H201" s="27">
        <f>'[1]SAU Totals w Towns New Units'!AE196</f>
        <v>159276.66000000015</v>
      </c>
      <c r="I201" s="28">
        <f>'[1]SAU Totals w Towns New Units'!AG196</f>
        <v>7.0999998083209546</v>
      </c>
      <c r="J201" s="27">
        <f t="shared" si="5"/>
        <v>12137.259100000374</v>
      </c>
      <c r="L201" s="22">
        <f t="shared" si="4"/>
        <v>7.0806730070267304E-2</v>
      </c>
    </row>
    <row r="202" spans="1:12" x14ac:dyDescent="0.2">
      <c r="A202" s="39">
        <v>587</v>
      </c>
      <c r="B202" s="33">
        <v>506</v>
      </c>
      <c r="C202" s="34"/>
      <c r="D202" s="35" t="s">
        <v>216</v>
      </c>
      <c r="E202" s="35"/>
      <c r="F202" s="35"/>
      <c r="G202" s="37">
        <f>'[1]SAU Totals w Towns New Units'!L197</f>
        <v>42859423.685000002</v>
      </c>
      <c r="H202" s="37">
        <f>'[1]SAU Totals w Towns New Units'!AE197</f>
        <v>21069841.68</v>
      </c>
      <c r="I202" s="38">
        <f>'[1]SAU Totals w Towns New Units'!AG197</f>
        <v>6.709392798029076</v>
      </c>
      <c r="J202" s="37">
        <f t="shared" si="5"/>
        <v>21789582.005000003</v>
      </c>
      <c r="L202" s="22">
        <f t="shared" si="4"/>
        <v>0.50839652360108489</v>
      </c>
    </row>
    <row r="203" spans="1:12" x14ac:dyDescent="0.2">
      <c r="A203" s="31">
        <v>587</v>
      </c>
      <c r="B203" s="31">
        <v>506</v>
      </c>
      <c r="C203" s="31"/>
      <c r="D203" s="29" t="s">
        <v>216</v>
      </c>
      <c r="E203" s="19">
        <v>68</v>
      </c>
      <c r="F203" t="s">
        <v>217</v>
      </c>
      <c r="G203" s="20">
        <f>'[1]SAU Totals w Towns New Units'!L198</f>
        <v>13063552.339199999</v>
      </c>
      <c r="H203" s="20">
        <f>'[1]SAU Totals w Towns New Units'!AE198</f>
        <v>6278885</v>
      </c>
      <c r="I203" s="21">
        <f>'[1]SAU Totals w Towns New Units'!AG198</f>
        <v>7.1000000000000005</v>
      </c>
      <c r="J203" s="20">
        <f t="shared" si="5"/>
        <v>6784667.3391999993</v>
      </c>
      <c r="L203" s="22">
        <f t="shared" si="4"/>
        <v>0.51935852997971654</v>
      </c>
    </row>
    <row r="204" spans="1:12" x14ac:dyDescent="0.2">
      <c r="A204" s="32">
        <v>587</v>
      </c>
      <c r="B204" s="32">
        <v>506</v>
      </c>
      <c r="C204" s="32"/>
      <c r="D204" s="30" t="s">
        <v>216</v>
      </c>
      <c r="E204" s="25">
        <v>173</v>
      </c>
      <c r="F204" s="26" t="s">
        <v>218</v>
      </c>
      <c r="G204" s="27">
        <f>'[1]SAU Totals w Towns New Units'!L199</f>
        <v>0</v>
      </c>
      <c r="H204" s="27">
        <f>'[1]SAU Totals w Towns New Units'!AE199</f>
        <v>0</v>
      </c>
      <c r="I204" s="28">
        <f>'[1]SAU Totals w Towns New Units'!AG199</f>
        <v>0</v>
      </c>
      <c r="J204" s="27">
        <f t="shared" si="5"/>
        <v>0</v>
      </c>
      <c r="L204" s="22"/>
    </row>
    <row r="205" spans="1:12" x14ac:dyDescent="0.2">
      <c r="A205" s="31">
        <v>587</v>
      </c>
      <c r="B205" s="31">
        <v>506</v>
      </c>
      <c r="C205" s="31"/>
      <c r="D205" s="29" t="s">
        <v>216</v>
      </c>
      <c r="E205" s="19">
        <v>203</v>
      </c>
      <c r="F205" t="s">
        <v>219</v>
      </c>
      <c r="G205" s="20">
        <f>'[1]SAU Totals w Towns New Units'!L200</f>
        <v>8096145.1341000004</v>
      </c>
      <c r="H205" s="20">
        <f>'[1]SAU Totals w Towns New Units'!AE200</f>
        <v>3775188.34</v>
      </c>
      <c r="I205" s="21">
        <f>'[1]SAU Totals w Towns New Units'!AG200</f>
        <v>7.1000000080870134</v>
      </c>
      <c r="J205" s="20">
        <f t="shared" si="5"/>
        <v>4320956.7941000005</v>
      </c>
      <c r="L205" s="22">
        <f t="shared" si="4"/>
        <v>0.53370545148710891</v>
      </c>
    </row>
    <row r="206" spans="1:12" x14ac:dyDescent="0.2">
      <c r="A206" s="32">
        <v>587</v>
      </c>
      <c r="B206" s="32">
        <v>506</v>
      </c>
      <c r="C206" s="32"/>
      <c r="D206" s="30" t="s">
        <v>216</v>
      </c>
      <c r="E206" s="25">
        <v>237</v>
      </c>
      <c r="F206" s="26" t="s">
        <v>220</v>
      </c>
      <c r="G206" s="27">
        <f>'[1]SAU Totals w Towns New Units'!L201</f>
        <v>6956084.4641000004</v>
      </c>
      <c r="H206" s="27">
        <f>'[1]SAU Totals w Towns New Units'!AE201</f>
        <v>2690663.34</v>
      </c>
      <c r="I206" s="28">
        <f>'[1]SAU Totals w Towns New Units'!AG201</f>
        <v>7.1000000113466433</v>
      </c>
      <c r="J206" s="27">
        <f t="shared" si="5"/>
        <v>4265421.1241000006</v>
      </c>
      <c r="L206" s="22">
        <f t="shared" si="4"/>
        <v>0.61319283083947917</v>
      </c>
    </row>
    <row r="207" spans="1:12" x14ac:dyDescent="0.2">
      <c r="A207" s="31">
        <v>587</v>
      </c>
      <c r="B207" s="31">
        <v>506</v>
      </c>
      <c r="C207" s="31"/>
      <c r="D207" s="29" t="s">
        <v>216</v>
      </c>
      <c r="E207" s="19">
        <v>408</v>
      </c>
      <c r="F207" t="s">
        <v>221</v>
      </c>
      <c r="G207" s="20">
        <f>'[1]SAU Totals w Towns New Units'!L202</f>
        <v>14743641.747600004</v>
      </c>
      <c r="H207" s="20">
        <f>'[1]SAU Totals w Towns New Units'!AE202</f>
        <v>8325105</v>
      </c>
      <c r="I207" s="21">
        <f>'[1]SAU Totals w Towns New Units'!AG202</f>
        <v>7.1000000000000005</v>
      </c>
      <c r="J207" s="20">
        <f t="shared" si="5"/>
        <v>6418536.7476000041</v>
      </c>
      <c r="L207" s="22">
        <f t="shared" si="4"/>
        <v>0.43534269602317383</v>
      </c>
    </row>
    <row r="208" spans="1:12" x14ac:dyDescent="0.2">
      <c r="A208" s="39">
        <v>601</v>
      </c>
      <c r="B208" s="33">
        <v>507</v>
      </c>
      <c r="C208" s="34"/>
      <c r="D208" s="35" t="s">
        <v>222</v>
      </c>
      <c r="E208" s="35"/>
      <c r="F208" s="35"/>
      <c r="G208" s="37">
        <f>'[1]SAU Totals w Towns New Units'!L203</f>
        <v>722198.63</v>
      </c>
      <c r="H208" s="37">
        <f>'[1]SAU Totals w Towns New Units'!AE203</f>
        <v>606134.59</v>
      </c>
      <c r="I208" s="38">
        <f>'[1]SAU Totals w Towns New Units'!AG203</f>
        <v>1.8196775442809965</v>
      </c>
      <c r="J208" s="37">
        <f t="shared" si="5"/>
        <v>116064.04000000004</v>
      </c>
      <c r="L208" s="22">
        <f t="shared" si="4"/>
        <v>0.16070930513950163</v>
      </c>
    </row>
    <row r="209" spans="1:12" x14ac:dyDescent="0.2">
      <c r="A209" s="31">
        <v>601</v>
      </c>
      <c r="B209" s="31">
        <v>507</v>
      </c>
      <c r="C209" s="31"/>
      <c r="D209" s="29" t="s">
        <v>222</v>
      </c>
      <c r="E209" s="19">
        <v>311</v>
      </c>
      <c r="F209" t="s">
        <v>223</v>
      </c>
      <c r="G209" s="20">
        <f>'[1]SAU Totals w Towns New Units'!L204</f>
        <v>722198.63</v>
      </c>
      <c r="H209" s="20">
        <f>'[1]SAU Totals w Towns New Units'!AE204</f>
        <v>606134.59</v>
      </c>
      <c r="I209" s="21">
        <f>'[1]SAU Totals w Towns New Units'!AG204</f>
        <v>1.8196775442809965</v>
      </c>
      <c r="J209" s="20">
        <f t="shared" si="5"/>
        <v>116064.04000000004</v>
      </c>
      <c r="L209" s="22">
        <f t="shared" ref="L209:L272" si="6">J209/G209</f>
        <v>0.16070930513950163</v>
      </c>
    </row>
    <row r="210" spans="1:12" x14ac:dyDescent="0.2">
      <c r="A210" s="73">
        <v>603</v>
      </c>
      <c r="B210" s="33">
        <v>508</v>
      </c>
      <c r="C210" s="34"/>
      <c r="D210" s="35" t="s">
        <v>224</v>
      </c>
      <c r="E210" s="35"/>
      <c r="F210" s="35"/>
      <c r="G210" s="37">
        <f>'[1]SAU Totals w Towns New Units'!L205</f>
        <v>2209050.6942999996</v>
      </c>
      <c r="H210" s="37">
        <f>'[1]SAU Totals w Towns New Units'!AE205</f>
        <v>1820532.28</v>
      </c>
      <c r="I210" s="38">
        <f>'[1]SAU Totals w Towns New Units'!AG205</f>
        <v>3.5773870701513069</v>
      </c>
      <c r="J210" s="37">
        <f t="shared" ref="J210:J273" si="7">G210-H210</f>
        <v>388518.4142999996</v>
      </c>
      <c r="L210" s="22">
        <f t="shared" si="6"/>
        <v>0.17587573490390754</v>
      </c>
    </row>
    <row r="211" spans="1:12" x14ac:dyDescent="0.2">
      <c r="A211" s="74">
        <v>603</v>
      </c>
      <c r="B211" s="31">
        <v>508</v>
      </c>
      <c r="C211" s="31"/>
      <c r="D211" s="29" t="s">
        <v>224</v>
      </c>
      <c r="E211" s="19">
        <v>443</v>
      </c>
      <c r="F211" t="s">
        <v>225</v>
      </c>
      <c r="G211" s="20">
        <f>'[1]SAU Totals w Towns New Units'!L206</f>
        <v>2209050.6942999996</v>
      </c>
      <c r="H211" s="20">
        <f>'[1]SAU Totals w Towns New Units'!AE206</f>
        <v>1820532.28</v>
      </c>
      <c r="I211" s="21">
        <f>'[1]SAU Totals w Towns New Units'!AG206</f>
        <v>3.5773870701513069</v>
      </c>
      <c r="J211" s="20">
        <f t="shared" si="7"/>
        <v>388518.4142999996</v>
      </c>
      <c r="L211" s="22">
        <f t="shared" si="6"/>
        <v>0.17587573490390754</v>
      </c>
    </row>
    <row r="212" spans="1:12" x14ac:dyDescent="0.2">
      <c r="A212" s="73">
        <v>616</v>
      </c>
      <c r="B212" s="33">
        <v>510</v>
      </c>
      <c r="C212" s="34"/>
      <c r="D212" s="35" t="s">
        <v>226</v>
      </c>
      <c r="E212" s="35"/>
      <c r="F212" s="35"/>
      <c r="G212" s="37">
        <f>'[1]SAU Totals w Towns New Units'!L207</f>
        <v>275848.07999999996</v>
      </c>
      <c r="H212" s="37">
        <f>'[1]SAU Totals w Towns New Units'!AE207</f>
        <v>217970</v>
      </c>
      <c r="I212" s="38">
        <f>'[1]SAU Totals w Towns New Units'!AG207</f>
        <v>7.1000000000000005</v>
      </c>
      <c r="J212" s="37">
        <f t="shared" si="7"/>
        <v>57878.079999999958</v>
      </c>
      <c r="L212" s="22">
        <f t="shared" si="6"/>
        <v>0.20981867990525788</v>
      </c>
    </row>
    <row r="213" spans="1:12" x14ac:dyDescent="0.2">
      <c r="A213" s="74">
        <v>616</v>
      </c>
      <c r="B213" s="31">
        <v>510</v>
      </c>
      <c r="C213" s="31"/>
      <c r="D213" s="29" t="s">
        <v>226</v>
      </c>
      <c r="E213" s="19">
        <v>7</v>
      </c>
      <c r="F213" t="s">
        <v>227</v>
      </c>
      <c r="G213" s="20">
        <f>'[1]SAU Totals w Towns New Units'!L208</f>
        <v>275848.07999999996</v>
      </c>
      <c r="H213" s="20">
        <f>'[1]SAU Totals w Towns New Units'!AE208</f>
        <v>217970</v>
      </c>
      <c r="I213" s="21">
        <f>'[1]SAU Totals w Towns New Units'!AG208</f>
        <v>7.1000000000000005</v>
      </c>
      <c r="J213" s="20">
        <f t="shared" si="7"/>
        <v>57878.079999999958</v>
      </c>
      <c r="L213" s="22">
        <f t="shared" si="6"/>
        <v>0.20981867990525788</v>
      </c>
    </row>
    <row r="214" spans="1:12" x14ac:dyDescent="0.2">
      <c r="A214" s="73">
        <v>617</v>
      </c>
      <c r="B214" s="33">
        <v>511</v>
      </c>
      <c r="C214" s="34"/>
      <c r="D214" s="35" t="s">
        <v>228</v>
      </c>
      <c r="E214" s="35"/>
      <c r="F214" s="35"/>
      <c r="G214" s="37">
        <f>'[1]SAU Totals w Towns New Units'!L209</f>
        <v>22645384.504999999</v>
      </c>
      <c r="H214" s="37">
        <f>'[1]SAU Totals w Towns New Units'!AE209</f>
        <v>7073256.6600000001</v>
      </c>
      <c r="I214" s="38">
        <f>'[1]SAU Totals w Towns New Units'!AG209</f>
        <v>7.0999999956837421</v>
      </c>
      <c r="J214" s="37">
        <f t="shared" si="7"/>
        <v>15572127.844999999</v>
      </c>
      <c r="L214" s="22">
        <f t="shared" si="6"/>
        <v>0.68765128901042694</v>
      </c>
    </row>
    <row r="215" spans="1:12" x14ac:dyDescent="0.2">
      <c r="A215" s="75">
        <v>617</v>
      </c>
      <c r="B215" s="31">
        <v>511</v>
      </c>
      <c r="C215" s="31"/>
      <c r="D215" s="29" t="s">
        <v>228</v>
      </c>
      <c r="E215" s="19">
        <v>164</v>
      </c>
      <c r="F215" t="s">
        <v>229</v>
      </c>
      <c r="G215" s="20">
        <f>'[1]SAU Totals w Towns New Units'!L210</f>
        <v>9465770.7230999991</v>
      </c>
      <c r="H215" s="20">
        <f>'[1]SAU Totals w Towns New Units'!AE210</f>
        <v>2627710</v>
      </c>
      <c r="I215" s="21">
        <f>'[1]SAU Totals w Towns New Units'!AG210</f>
        <v>7.1000000000000005</v>
      </c>
      <c r="J215" s="20">
        <f t="shared" si="7"/>
        <v>6838060.7230999991</v>
      </c>
      <c r="L215" s="22">
        <f t="shared" si="6"/>
        <v>0.72239872728087418</v>
      </c>
    </row>
    <row r="216" spans="1:12" x14ac:dyDescent="0.2">
      <c r="A216" s="76">
        <v>617</v>
      </c>
      <c r="B216" s="32">
        <v>511</v>
      </c>
      <c r="C216" s="32"/>
      <c r="D216" s="30" t="s">
        <v>228</v>
      </c>
      <c r="E216" s="25">
        <v>347</v>
      </c>
      <c r="F216" s="26" t="s">
        <v>230</v>
      </c>
      <c r="G216" s="27">
        <f>'[1]SAU Totals w Towns New Units'!L211</f>
        <v>4499637.9011000004</v>
      </c>
      <c r="H216" s="27">
        <f>'[1]SAU Totals w Towns New Units'!AE211</f>
        <v>1557858.34</v>
      </c>
      <c r="I216" s="28">
        <f>'[1]SAU Totals w Towns New Units'!AG211</f>
        <v>7.1000000195974176</v>
      </c>
      <c r="J216" s="27">
        <f t="shared" si="7"/>
        <v>2941779.5611000005</v>
      </c>
      <c r="L216" s="22">
        <f t="shared" si="6"/>
        <v>0.65378139880563291</v>
      </c>
    </row>
    <row r="217" spans="1:12" x14ac:dyDescent="0.2">
      <c r="A217" s="75">
        <v>617</v>
      </c>
      <c r="B217" s="31">
        <v>511</v>
      </c>
      <c r="C217" s="31"/>
      <c r="D217" s="29" t="s">
        <v>228</v>
      </c>
      <c r="E217" s="19">
        <v>359</v>
      </c>
      <c r="F217" t="s">
        <v>231</v>
      </c>
      <c r="G217" s="20">
        <f>'[1]SAU Totals w Towns New Units'!L212</f>
        <v>1963354.8366</v>
      </c>
      <c r="H217" s="20">
        <f>'[1]SAU Totals w Towns New Units'!AE212</f>
        <v>672251.66</v>
      </c>
      <c r="I217" s="21">
        <f>'[1]SAU Totals w Towns New Units'!AG212</f>
        <v>7.09999995458546</v>
      </c>
      <c r="J217" s="20">
        <f t="shared" si="7"/>
        <v>1291103.1765999999</v>
      </c>
      <c r="L217" s="22">
        <f t="shared" si="6"/>
        <v>0.65760052769464827</v>
      </c>
    </row>
    <row r="218" spans="1:12" x14ac:dyDescent="0.2">
      <c r="A218" s="76">
        <v>617</v>
      </c>
      <c r="B218" s="32">
        <v>511</v>
      </c>
      <c r="C218" s="32"/>
      <c r="D218" s="30" t="s">
        <v>228</v>
      </c>
      <c r="E218" s="25">
        <v>468</v>
      </c>
      <c r="F218" s="26" t="s">
        <v>232</v>
      </c>
      <c r="G218" s="27">
        <f>'[1]SAU Totals w Towns New Units'!L213</f>
        <v>6716621.0441999994</v>
      </c>
      <c r="H218" s="27">
        <f>'[1]SAU Totals w Towns New Units'!AE213</f>
        <v>2215436.66</v>
      </c>
      <c r="I218" s="28">
        <f>'[1]SAU Totals w Towns New Units'!AG213</f>
        <v>7.0999999862194212</v>
      </c>
      <c r="J218" s="27">
        <f t="shared" si="7"/>
        <v>4501184.3841999993</v>
      </c>
      <c r="L218" s="22">
        <f t="shared" si="6"/>
        <v>0.67015607320691484</v>
      </c>
    </row>
    <row r="219" spans="1:12" x14ac:dyDescent="0.2">
      <c r="A219" s="73">
        <v>626</v>
      </c>
      <c r="B219" s="33">
        <v>512</v>
      </c>
      <c r="C219" s="34"/>
      <c r="D219" s="35" t="s">
        <v>233</v>
      </c>
      <c r="E219" s="35"/>
      <c r="F219" s="35"/>
      <c r="G219" s="37">
        <f>'[1]SAU Totals w Towns New Units'!L214</f>
        <v>1476604.7305999999</v>
      </c>
      <c r="H219" s="37">
        <f>'[1]SAU Totals w Towns New Units'!AE214</f>
        <v>869395</v>
      </c>
      <c r="I219" s="38">
        <f>'[1]SAU Totals w Towns New Units'!AG214</f>
        <v>7.1000000000000005</v>
      </c>
      <c r="J219" s="37">
        <f t="shared" si="7"/>
        <v>607209.73059999989</v>
      </c>
      <c r="L219" s="22">
        <f t="shared" si="6"/>
        <v>0.41122022570879058</v>
      </c>
    </row>
    <row r="220" spans="1:12" x14ac:dyDescent="0.2">
      <c r="A220" s="74">
        <v>626</v>
      </c>
      <c r="B220" s="31">
        <v>512</v>
      </c>
      <c r="C220" s="31"/>
      <c r="D220" s="29" t="s">
        <v>233</v>
      </c>
      <c r="E220" s="19">
        <v>212</v>
      </c>
      <c r="F220" t="s">
        <v>234</v>
      </c>
      <c r="G220" s="20">
        <f>'[1]SAU Totals w Towns New Units'!L215</f>
        <v>1139643.53</v>
      </c>
      <c r="H220" s="20">
        <f>'[1]SAU Totals w Towns New Units'!AE215</f>
        <v>617700</v>
      </c>
      <c r="I220" s="21">
        <f>'[1]SAU Totals w Towns New Units'!AG215</f>
        <v>7.1000000000000005</v>
      </c>
      <c r="J220" s="20">
        <f t="shared" si="7"/>
        <v>521943.53</v>
      </c>
      <c r="L220" s="22">
        <f t="shared" si="6"/>
        <v>0.45798841151671349</v>
      </c>
    </row>
    <row r="221" spans="1:12" x14ac:dyDescent="0.2">
      <c r="A221" s="77">
        <v>626</v>
      </c>
      <c r="B221" s="32">
        <v>512</v>
      </c>
      <c r="C221" s="32"/>
      <c r="D221" s="30" t="s">
        <v>233</v>
      </c>
      <c r="E221" s="25">
        <v>286</v>
      </c>
      <c r="F221" s="26" t="s">
        <v>235</v>
      </c>
      <c r="G221" s="27">
        <f>'[1]SAU Totals w Towns New Units'!L216</f>
        <v>336961.20059999987</v>
      </c>
      <c r="H221" s="27">
        <f>'[1]SAU Totals w Towns New Units'!AE216</f>
        <v>251695</v>
      </c>
      <c r="I221" s="28">
        <f>'[1]SAU Totals w Towns New Units'!AG216</f>
        <v>7.1000000000000005</v>
      </c>
      <c r="J221" s="27">
        <f t="shared" si="7"/>
        <v>85266.200599999866</v>
      </c>
      <c r="L221" s="22">
        <f t="shared" si="6"/>
        <v>0.25304456551132049</v>
      </c>
    </row>
    <row r="222" spans="1:12" x14ac:dyDescent="0.2">
      <c r="A222" s="73">
        <v>628</v>
      </c>
      <c r="B222" s="33">
        <v>513</v>
      </c>
      <c r="C222" s="34"/>
      <c r="D222" s="35" t="s">
        <v>236</v>
      </c>
      <c r="E222" s="35"/>
      <c r="F222" s="35"/>
      <c r="G222" s="37">
        <f>'[1]SAU Totals w Towns New Units'!L217</f>
        <v>2282573.7249999996</v>
      </c>
      <c r="H222" s="37">
        <f>'[1]SAU Totals w Towns New Units'!AE217</f>
        <v>1294330</v>
      </c>
      <c r="I222" s="38">
        <f>'[1]SAU Totals w Towns New Units'!AG217</f>
        <v>7.1000000000000005</v>
      </c>
      <c r="J222" s="37">
        <f t="shared" si="7"/>
        <v>988243.72499999963</v>
      </c>
      <c r="L222" s="22">
        <f t="shared" si="6"/>
        <v>0.43295150302319363</v>
      </c>
    </row>
    <row r="223" spans="1:12" x14ac:dyDescent="0.2">
      <c r="A223" s="74">
        <v>628</v>
      </c>
      <c r="B223" s="31">
        <v>513</v>
      </c>
      <c r="C223" s="31"/>
      <c r="D223" s="29" t="s">
        <v>236</v>
      </c>
      <c r="E223" s="19">
        <v>41</v>
      </c>
      <c r="F223" t="s">
        <v>237</v>
      </c>
      <c r="G223" s="20">
        <f>'[1]SAU Totals w Towns New Units'!L218</f>
        <v>1537313.4</v>
      </c>
      <c r="H223" s="20">
        <f>'[1]SAU Totals w Towns New Units'!AE218</f>
        <v>577703.34</v>
      </c>
      <c r="I223" s="21">
        <f>'[1]SAU Totals w Towns New Units'!AG218</f>
        <v>7.1000000528471929</v>
      </c>
      <c r="J223" s="20">
        <f t="shared" si="7"/>
        <v>959610.05999999994</v>
      </c>
      <c r="L223" s="22">
        <f t="shared" si="6"/>
        <v>0.6242123824589052</v>
      </c>
    </row>
    <row r="224" spans="1:12" x14ac:dyDescent="0.2">
      <c r="A224" s="77">
        <v>628</v>
      </c>
      <c r="B224" s="32">
        <v>513</v>
      </c>
      <c r="C224" s="32"/>
      <c r="D224" s="30" t="s">
        <v>236</v>
      </c>
      <c r="E224" s="25">
        <v>289</v>
      </c>
      <c r="F224" s="26" t="s">
        <v>238</v>
      </c>
      <c r="G224" s="27">
        <f>'[1]SAU Totals w Towns New Units'!L219</f>
        <v>745260.32499999972</v>
      </c>
      <c r="H224" s="27">
        <f>'[1]SAU Totals w Towns New Units'!AE219</f>
        <v>716626.66</v>
      </c>
      <c r="I224" s="28">
        <f>'[1]SAU Totals w Towns New Units'!AG219</f>
        <v>7.099999957397622</v>
      </c>
      <c r="J224" s="27">
        <f t="shared" si="7"/>
        <v>28633.664999999688</v>
      </c>
      <c r="L224" s="22">
        <f t="shared" si="6"/>
        <v>3.8421024223984683E-2</v>
      </c>
    </row>
    <row r="225" spans="1:12" x14ac:dyDescent="0.2">
      <c r="A225" s="73">
        <v>633</v>
      </c>
      <c r="B225" s="33">
        <v>514</v>
      </c>
      <c r="C225" s="34"/>
      <c r="D225" s="35" t="s">
        <v>239</v>
      </c>
      <c r="E225" s="35"/>
      <c r="F225" s="35"/>
      <c r="G225" s="37">
        <f>'[1]SAU Totals w Towns New Units'!L220</f>
        <v>1519923.4000000001</v>
      </c>
      <c r="H225" s="37">
        <f>'[1]SAU Totals w Towns New Units'!AE220</f>
        <v>677114.97</v>
      </c>
      <c r="I225" s="38">
        <f>'[1]SAU Totals w Towns New Units'!AG220</f>
        <v>6.3321225571450199</v>
      </c>
      <c r="J225" s="37">
        <f t="shared" si="7"/>
        <v>842808.43000000017</v>
      </c>
      <c r="L225" s="22">
        <f t="shared" si="6"/>
        <v>0.55450717450629428</v>
      </c>
    </row>
    <row r="226" spans="1:12" x14ac:dyDescent="0.2">
      <c r="A226" s="31">
        <v>633</v>
      </c>
      <c r="B226" s="31">
        <v>514</v>
      </c>
      <c r="C226" s="31"/>
      <c r="D226" s="29" t="s">
        <v>239</v>
      </c>
      <c r="E226" s="19">
        <v>115</v>
      </c>
      <c r="F226" t="s">
        <v>240</v>
      </c>
      <c r="G226" s="20">
        <f>'[1]SAU Totals w Towns New Units'!L221</f>
        <v>1241473.43</v>
      </c>
      <c r="H226" s="20">
        <f>'[1]SAU Totals w Towns New Units'!AE221</f>
        <v>398665</v>
      </c>
      <c r="I226" s="21">
        <f>'[1]SAU Totals w Towns New Units'!AG221</f>
        <v>7.1000000000000005</v>
      </c>
      <c r="J226" s="20">
        <f t="shared" si="7"/>
        <v>842808.42999999993</v>
      </c>
      <c r="L226" s="22">
        <f t="shared" si="6"/>
        <v>0.6788775415032442</v>
      </c>
    </row>
    <row r="227" spans="1:12" x14ac:dyDescent="0.2">
      <c r="A227" s="32">
        <v>633</v>
      </c>
      <c r="B227" s="32">
        <v>514</v>
      </c>
      <c r="C227" s="32"/>
      <c r="D227" s="30" t="s">
        <v>239</v>
      </c>
      <c r="E227" s="25">
        <v>470</v>
      </c>
      <c r="F227" s="26" t="s">
        <v>241</v>
      </c>
      <c r="G227" s="27">
        <f>'[1]SAU Totals w Towns New Units'!L222</f>
        <v>278449.9700000002</v>
      </c>
      <c r="H227" s="27">
        <f>'[1]SAU Totals w Towns New Units'!AE222</f>
        <v>278449.96999999997</v>
      </c>
      <c r="I227" s="28">
        <f>'[1]SAU Totals w Towns New Units'!AG222</f>
        <v>5.4830975745526578</v>
      </c>
      <c r="J227" s="27">
        <f t="shared" si="7"/>
        <v>0</v>
      </c>
      <c r="L227" s="22">
        <f t="shared" si="6"/>
        <v>0</v>
      </c>
    </row>
    <row r="228" spans="1:12" x14ac:dyDescent="0.2">
      <c r="A228" s="33">
        <v>635</v>
      </c>
      <c r="B228" s="33">
        <v>515</v>
      </c>
      <c r="C228" s="34"/>
      <c r="D228" s="35" t="s">
        <v>242</v>
      </c>
      <c r="E228" s="35"/>
      <c r="F228" s="35"/>
      <c r="G228" s="37">
        <f>'[1]SAU Totals w Towns New Units'!L223</f>
        <v>23195970.5867</v>
      </c>
      <c r="H228" s="37">
        <f>'[1]SAU Totals w Towns New Units'!AE223</f>
        <v>12054025</v>
      </c>
      <c r="I228" s="38">
        <f>'[1]SAU Totals w Towns New Units'!AG223</f>
        <v>7.1000000000000005</v>
      </c>
      <c r="J228" s="37">
        <f t="shared" si="7"/>
        <v>11141945.5867</v>
      </c>
      <c r="L228" s="22">
        <f t="shared" si="6"/>
        <v>0.48033970146041305</v>
      </c>
    </row>
    <row r="229" spans="1:12" x14ac:dyDescent="0.2">
      <c r="A229" s="31">
        <v>635</v>
      </c>
      <c r="B229" s="31">
        <v>515</v>
      </c>
      <c r="C229" s="31"/>
      <c r="D229" s="29" t="s">
        <v>242</v>
      </c>
      <c r="E229" s="19">
        <v>176</v>
      </c>
      <c r="F229" t="s">
        <v>243</v>
      </c>
      <c r="G229" s="20">
        <f>'[1]SAU Totals w Towns New Units'!L224</f>
        <v>13103403.779999999</v>
      </c>
      <c r="H229" s="20">
        <f>'[1]SAU Totals w Towns New Units'!AE224</f>
        <v>7896028.3399999999</v>
      </c>
      <c r="I229" s="21">
        <f>'[1]SAU Totals w Towns New Units'!AG224</f>
        <v>7.1000000038665005</v>
      </c>
      <c r="J229" s="20">
        <f t="shared" si="7"/>
        <v>5207375.4399999995</v>
      </c>
      <c r="L229" s="22">
        <f t="shared" si="6"/>
        <v>0.39740631727674652</v>
      </c>
    </row>
    <row r="230" spans="1:12" x14ac:dyDescent="0.2">
      <c r="A230" s="32">
        <v>635</v>
      </c>
      <c r="B230" s="32">
        <v>515</v>
      </c>
      <c r="C230" s="32"/>
      <c r="D230" s="30" t="s">
        <v>242</v>
      </c>
      <c r="E230" s="25">
        <v>299</v>
      </c>
      <c r="F230" s="26" t="s">
        <v>244</v>
      </c>
      <c r="G230" s="27">
        <f>'[1]SAU Totals w Towns New Units'!L225</f>
        <v>10092566.806700001</v>
      </c>
      <c r="H230" s="27">
        <f>'[1]SAU Totals w Towns New Units'!AE225</f>
        <v>4157996.66</v>
      </c>
      <c r="I230" s="28">
        <f>'[1]SAU Totals w Towns New Units'!AG225</f>
        <v>7.0999999926575219</v>
      </c>
      <c r="J230" s="27">
        <f t="shared" si="7"/>
        <v>5934570.1467000004</v>
      </c>
      <c r="L230" s="22">
        <f t="shared" si="6"/>
        <v>0.5880139572383416</v>
      </c>
    </row>
    <row r="231" spans="1:12" x14ac:dyDescent="0.2">
      <c r="A231" s="33">
        <v>646</v>
      </c>
      <c r="B231" s="33">
        <v>517</v>
      </c>
      <c r="C231" s="34"/>
      <c r="D231" s="35" t="s">
        <v>245</v>
      </c>
      <c r="E231" s="35"/>
      <c r="F231" s="35"/>
      <c r="G231" s="37">
        <f>'[1]SAU Totals w Towns New Units'!L226</f>
        <v>38757208.476199999</v>
      </c>
      <c r="H231" s="37">
        <f>'[1]SAU Totals w Towns New Units'!AE226</f>
        <v>17083941.350000001</v>
      </c>
      <c r="I231" s="38">
        <f>'[1]SAU Totals w Towns New Units'!AG226</f>
        <v>6.6268626066404446</v>
      </c>
      <c r="J231" s="37">
        <f t="shared" si="7"/>
        <v>21673267.126199998</v>
      </c>
      <c r="L231" s="22">
        <f t="shared" si="6"/>
        <v>0.55920609296485069</v>
      </c>
    </row>
    <row r="232" spans="1:12" x14ac:dyDescent="0.2">
      <c r="A232" s="31">
        <v>646</v>
      </c>
      <c r="B232" s="31">
        <v>517</v>
      </c>
      <c r="C232" s="31"/>
      <c r="D232" s="29" t="s">
        <v>245</v>
      </c>
      <c r="E232" s="19">
        <v>192</v>
      </c>
      <c r="F232" t="s">
        <v>246</v>
      </c>
      <c r="G232" s="20">
        <f>'[1]SAU Totals w Towns New Units'!L227</f>
        <v>2767264.69</v>
      </c>
      <c r="H232" s="20">
        <f>'[1]SAU Totals w Towns New Units'!AE227</f>
        <v>2767264.69</v>
      </c>
      <c r="I232" s="21">
        <f>'[1]SAU Totals w Towns New Units'!AG227</f>
        <v>4.9279043540201224</v>
      </c>
      <c r="J232" s="20">
        <f t="shared" si="7"/>
        <v>0</v>
      </c>
      <c r="L232" s="22">
        <f t="shared" si="6"/>
        <v>0</v>
      </c>
    </row>
    <row r="233" spans="1:12" x14ac:dyDescent="0.2">
      <c r="A233" s="32">
        <v>646</v>
      </c>
      <c r="B233" s="32">
        <v>517</v>
      </c>
      <c r="C233" s="32"/>
      <c r="D233" s="30" t="s">
        <v>245</v>
      </c>
      <c r="E233" s="25">
        <v>196</v>
      </c>
      <c r="F233" s="26" t="s">
        <v>247</v>
      </c>
      <c r="G233" s="27">
        <f>'[1]SAU Totals w Towns New Units'!L228</f>
        <v>2375816.88</v>
      </c>
      <c r="H233" s="27">
        <f>'[1]SAU Totals w Towns New Units'!AE228</f>
        <v>668583.34</v>
      </c>
      <c r="I233" s="28">
        <f>'[1]SAU Totals w Towns New Units'!AG228</f>
        <v>7.100000045663716</v>
      </c>
      <c r="J233" s="27">
        <f t="shared" si="7"/>
        <v>1707233.54</v>
      </c>
      <c r="L233" s="22">
        <f t="shared" si="6"/>
        <v>0.71858801676667949</v>
      </c>
    </row>
    <row r="234" spans="1:12" x14ac:dyDescent="0.2">
      <c r="A234" s="31">
        <v>646</v>
      </c>
      <c r="B234" s="31">
        <v>517</v>
      </c>
      <c r="C234" s="31"/>
      <c r="D234" s="29" t="s">
        <v>245</v>
      </c>
      <c r="E234" s="19">
        <v>314</v>
      </c>
      <c r="F234" t="s">
        <v>248</v>
      </c>
      <c r="G234" s="20">
        <f>'[1]SAU Totals w Towns New Units'!L229</f>
        <v>8708744.7400000002</v>
      </c>
      <c r="H234" s="20">
        <f>'[1]SAU Totals w Towns New Units'!AE229</f>
        <v>3355696.66</v>
      </c>
      <c r="I234" s="21">
        <f>'[1]SAU Totals w Towns New Units'!AG229</f>
        <v>7.0999999909020381</v>
      </c>
      <c r="J234" s="20">
        <f t="shared" si="7"/>
        <v>5353048.08</v>
      </c>
      <c r="L234" s="22">
        <f t="shared" si="6"/>
        <v>0.61467504672780204</v>
      </c>
    </row>
    <row r="235" spans="1:12" x14ac:dyDescent="0.2">
      <c r="A235" s="32">
        <v>646</v>
      </c>
      <c r="B235" s="32">
        <v>517</v>
      </c>
      <c r="C235" s="32"/>
      <c r="D235" s="30" t="s">
        <v>245</v>
      </c>
      <c r="E235" s="25">
        <v>328</v>
      </c>
      <c r="F235" s="26" t="s">
        <v>249</v>
      </c>
      <c r="G235" s="27">
        <f>'[1]SAU Totals w Towns New Units'!L230</f>
        <v>2666495.94</v>
      </c>
      <c r="H235" s="27">
        <f>'[1]SAU Totals w Towns New Units'!AE230</f>
        <v>2113551.66</v>
      </c>
      <c r="I235" s="28">
        <f>'[1]SAU Totals w Towns New Units'!AG230</f>
        <v>7.0999999855551206</v>
      </c>
      <c r="J235" s="27">
        <f t="shared" si="7"/>
        <v>552944.2799999998</v>
      </c>
      <c r="L235" s="22">
        <f t="shared" si="6"/>
        <v>0.20736738117816142</v>
      </c>
    </row>
    <row r="236" spans="1:12" x14ac:dyDescent="0.2">
      <c r="A236" s="31">
        <v>646</v>
      </c>
      <c r="B236" s="31">
        <v>517</v>
      </c>
      <c r="C236" s="31"/>
      <c r="D236" s="29" t="s">
        <v>245</v>
      </c>
      <c r="E236" s="19">
        <v>331</v>
      </c>
      <c r="F236" t="s">
        <v>250</v>
      </c>
      <c r="G236" s="20">
        <f>'[1]SAU Totals w Towns New Units'!L231</f>
        <v>7929724.8499999996</v>
      </c>
      <c r="H236" s="20">
        <f>'[1]SAU Totals w Towns New Units'!AE231</f>
        <v>3146720</v>
      </c>
      <c r="I236" s="21">
        <f>'[1]SAU Totals w Towns New Units'!AG231</f>
        <v>7.1000000000000005</v>
      </c>
      <c r="J236" s="20">
        <f t="shared" si="7"/>
        <v>4783004.8499999996</v>
      </c>
      <c r="L236" s="22">
        <f t="shared" si="6"/>
        <v>0.60317412526614966</v>
      </c>
    </row>
    <row r="237" spans="1:12" x14ac:dyDescent="0.2">
      <c r="A237" s="32">
        <v>646</v>
      </c>
      <c r="B237" s="32">
        <v>517</v>
      </c>
      <c r="C237" s="32"/>
      <c r="D237" s="30" t="s">
        <v>245</v>
      </c>
      <c r="E237" s="25">
        <v>334</v>
      </c>
      <c r="F237" s="26" t="s">
        <v>251</v>
      </c>
      <c r="G237" s="27">
        <f>'[1]SAU Totals w Towns New Units'!L232</f>
        <v>8681614.6999999993</v>
      </c>
      <c r="H237" s="27">
        <f>'[1]SAU Totals w Towns New Units'!AE232</f>
        <v>2477190</v>
      </c>
      <c r="I237" s="28">
        <f>'[1]SAU Totals w Towns New Units'!AG232</f>
        <v>7.1000000000000005</v>
      </c>
      <c r="J237" s="27">
        <f t="shared" si="7"/>
        <v>6204424.6999999993</v>
      </c>
      <c r="L237" s="22">
        <f t="shared" si="6"/>
        <v>0.71466252700664079</v>
      </c>
    </row>
    <row r="238" spans="1:12" x14ac:dyDescent="0.2">
      <c r="A238" s="31">
        <v>646</v>
      </c>
      <c r="B238" s="31">
        <v>517</v>
      </c>
      <c r="C238" s="31"/>
      <c r="D238" s="29" t="s">
        <v>245</v>
      </c>
      <c r="E238" s="19">
        <v>455</v>
      </c>
      <c r="F238" t="s">
        <v>252</v>
      </c>
      <c r="G238" s="20">
        <f>'[1]SAU Totals w Towns New Units'!L233</f>
        <v>2030877.72</v>
      </c>
      <c r="H238" s="20">
        <f>'[1]SAU Totals w Towns New Units'!AE233</f>
        <v>1774645</v>
      </c>
      <c r="I238" s="21">
        <f>'[1]SAU Totals w Towns New Units'!AG233</f>
        <v>7.1000000000000005</v>
      </c>
      <c r="J238" s="20">
        <f t="shared" si="7"/>
        <v>256232.71999999997</v>
      </c>
      <c r="L238" s="22">
        <f t="shared" si="6"/>
        <v>0.1261684627669262</v>
      </c>
    </row>
    <row r="239" spans="1:12" x14ac:dyDescent="0.2">
      <c r="A239" s="32">
        <v>646</v>
      </c>
      <c r="B239" s="32">
        <v>517</v>
      </c>
      <c r="C239" s="32"/>
      <c r="D239" s="30" t="s">
        <v>245</v>
      </c>
      <c r="E239" s="25">
        <v>471</v>
      </c>
      <c r="F239" s="26" t="s">
        <v>253</v>
      </c>
      <c r="G239" s="27">
        <f>'[1]SAU Totals w Towns New Units'!L234</f>
        <v>3596668.9561999971</v>
      </c>
      <c r="H239" s="27">
        <f>'[1]SAU Totals w Towns New Units'!AE234</f>
        <v>780290.00000000186</v>
      </c>
      <c r="I239" s="28">
        <f>'[1]SAU Totals w Towns New Units'!AG234</f>
        <v>7.1000000000000165</v>
      </c>
      <c r="J239" s="27">
        <f t="shared" si="7"/>
        <v>2816378.9561999952</v>
      </c>
      <c r="L239" s="22">
        <f t="shared" si="6"/>
        <v>0.78305203801008005</v>
      </c>
    </row>
    <row r="240" spans="1:12" x14ac:dyDescent="0.2">
      <c r="A240" s="33">
        <v>662</v>
      </c>
      <c r="B240" s="33">
        <v>519</v>
      </c>
      <c r="C240" s="34">
        <v>877</v>
      </c>
      <c r="D240" s="35" t="s">
        <v>254</v>
      </c>
      <c r="E240" s="35"/>
      <c r="F240" s="35"/>
      <c r="G240" s="37">
        <f>'[1]SAU Totals w Towns New Units'!L235</f>
        <v>1560471.1709</v>
      </c>
      <c r="H240" s="37">
        <f>'[1]SAU Totals w Towns New Units'!AE235</f>
        <v>1262735</v>
      </c>
      <c r="I240" s="38">
        <f>'[1]SAU Totals w Towns New Units'!AG235</f>
        <v>7.1000000000000005</v>
      </c>
      <c r="J240" s="37">
        <f t="shared" si="7"/>
        <v>297736.17090000003</v>
      </c>
      <c r="L240" s="22">
        <f t="shared" si="6"/>
        <v>0.19079889231678726</v>
      </c>
    </row>
    <row r="241" spans="1:12" x14ac:dyDescent="0.2">
      <c r="A241" s="31">
        <v>662</v>
      </c>
      <c r="B241" s="31">
        <v>519</v>
      </c>
      <c r="C241" s="31">
        <v>877</v>
      </c>
      <c r="D241" s="29" t="s">
        <v>254</v>
      </c>
      <c r="E241" s="19">
        <v>250</v>
      </c>
      <c r="F241" t="s">
        <v>255</v>
      </c>
      <c r="G241" s="20">
        <f>'[1]SAU Totals w Towns New Units'!L236</f>
        <v>1560471.1709</v>
      </c>
      <c r="H241" s="20">
        <f>'[1]SAU Totals w Towns New Units'!AE236</f>
        <v>1262735</v>
      </c>
      <c r="I241" s="21">
        <f>'[1]SAU Totals w Towns New Units'!AG236</f>
        <v>7.1000000000000005</v>
      </c>
      <c r="J241" s="20">
        <f t="shared" si="7"/>
        <v>297736.17090000003</v>
      </c>
      <c r="L241" s="22">
        <f t="shared" si="6"/>
        <v>0.19079889231678726</v>
      </c>
    </row>
    <row r="242" spans="1:12" x14ac:dyDescent="0.2">
      <c r="A242" s="33">
        <v>664</v>
      </c>
      <c r="B242" s="33">
        <v>520</v>
      </c>
      <c r="C242" s="34"/>
      <c r="D242" s="35" t="s">
        <v>256</v>
      </c>
      <c r="E242" s="35"/>
      <c r="F242" s="35"/>
      <c r="G242" s="37">
        <f>'[1]SAU Totals w Towns New Units'!L237</f>
        <v>5738455.1158999996</v>
      </c>
      <c r="H242" s="37">
        <f>'[1]SAU Totals w Towns New Units'!AE237</f>
        <v>1199781.6599999999</v>
      </c>
      <c r="I242" s="38">
        <f>'[1]SAU Totals w Towns New Units'!AG237</f>
        <v>7.0999999745537021</v>
      </c>
      <c r="J242" s="37">
        <f t="shared" si="7"/>
        <v>4538673.4558999995</v>
      </c>
      <c r="L242" s="22">
        <f t="shared" si="6"/>
        <v>0.79092253302188098</v>
      </c>
    </row>
    <row r="243" spans="1:12" x14ac:dyDescent="0.2">
      <c r="A243" s="31">
        <v>664</v>
      </c>
      <c r="B243" s="31">
        <v>520</v>
      </c>
      <c r="C243" s="31"/>
      <c r="D243" s="29" t="s">
        <v>256</v>
      </c>
      <c r="E243" s="19">
        <v>155</v>
      </c>
      <c r="F243" t="s">
        <v>257</v>
      </c>
      <c r="G243" s="20">
        <f>'[1]SAU Totals w Towns New Units'!L238</f>
        <v>5738455.1158999996</v>
      </c>
      <c r="H243" s="20">
        <f>'[1]SAU Totals w Towns New Units'!AE238</f>
        <v>1199781.6599999999</v>
      </c>
      <c r="I243" s="21">
        <f>'[1]SAU Totals w Towns New Units'!AG238</f>
        <v>7.0999999745537021</v>
      </c>
      <c r="J243" s="20">
        <f t="shared" si="7"/>
        <v>4538673.4558999995</v>
      </c>
      <c r="L243" s="22">
        <f t="shared" si="6"/>
        <v>0.79092253302188098</v>
      </c>
    </row>
    <row r="244" spans="1:12" x14ac:dyDescent="0.2">
      <c r="A244" s="33">
        <v>681</v>
      </c>
      <c r="B244" s="33">
        <v>523</v>
      </c>
      <c r="C244" s="34"/>
      <c r="D244" s="35" t="s">
        <v>258</v>
      </c>
      <c r="E244" s="35"/>
      <c r="F244" s="35"/>
      <c r="G244" s="37">
        <f>'[1]SAU Totals w Towns New Units'!L239</f>
        <v>8922483.4403000008</v>
      </c>
      <c r="H244" s="37">
        <f>'[1]SAU Totals w Towns New Units'!AE239</f>
        <v>2656820</v>
      </c>
      <c r="I244" s="38">
        <f>'[1]SAU Totals w Towns New Units'!AG239</f>
        <v>7.1000000000000005</v>
      </c>
      <c r="J244" s="37">
        <f t="shared" si="7"/>
        <v>6265663.4403000008</v>
      </c>
      <c r="L244" s="22">
        <f t="shared" si="6"/>
        <v>0.70223312626168688</v>
      </c>
    </row>
    <row r="245" spans="1:12" x14ac:dyDescent="0.2">
      <c r="A245" s="31">
        <v>681</v>
      </c>
      <c r="B245" s="31">
        <v>523</v>
      </c>
      <c r="C245" s="31"/>
      <c r="D245" s="29" t="s">
        <v>258</v>
      </c>
      <c r="E245" s="19">
        <v>78</v>
      </c>
      <c r="F245" t="s">
        <v>259</v>
      </c>
      <c r="G245" s="20">
        <f>'[1]SAU Totals w Towns New Units'!L240</f>
        <v>4285468.8</v>
      </c>
      <c r="H245" s="20">
        <f>'[1]SAU Totals w Towns New Units'!AE240</f>
        <v>1372075</v>
      </c>
      <c r="I245" s="21">
        <f>'[1]SAU Totals w Towns New Units'!AG240</f>
        <v>7.1000000000000005</v>
      </c>
      <c r="J245" s="20">
        <f t="shared" si="7"/>
        <v>2913393.8</v>
      </c>
      <c r="L245" s="22">
        <f t="shared" si="6"/>
        <v>0.67983082737645872</v>
      </c>
    </row>
    <row r="246" spans="1:12" x14ac:dyDescent="0.2">
      <c r="A246" s="32">
        <v>681</v>
      </c>
      <c r="B246" s="32">
        <v>523</v>
      </c>
      <c r="C246" s="32"/>
      <c r="D246" s="30" t="s">
        <v>258</v>
      </c>
      <c r="E246" s="25">
        <v>232</v>
      </c>
      <c r="F246" s="26" t="s">
        <v>260</v>
      </c>
      <c r="G246" s="27">
        <f>'[1]SAU Totals w Towns New Units'!L241</f>
        <v>4637014.640300001</v>
      </c>
      <c r="H246" s="27">
        <f>'[1]SAU Totals w Towns New Units'!AE241</f>
        <v>1284745</v>
      </c>
      <c r="I246" s="28">
        <f>'[1]SAU Totals w Towns New Units'!AG241</f>
        <v>7.1000000000000005</v>
      </c>
      <c r="J246" s="27">
        <f t="shared" si="7"/>
        <v>3352269.640300001</v>
      </c>
      <c r="L246" s="22">
        <f t="shared" si="6"/>
        <v>0.72293704038922746</v>
      </c>
    </row>
    <row r="247" spans="1:12" x14ac:dyDescent="0.2">
      <c r="A247" s="33">
        <v>685</v>
      </c>
      <c r="B247" s="33">
        <v>524</v>
      </c>
      <c r="C247" s="34"/>
      <c r="D247" s="35" t="s">
        <v>261</v>
      </c>
      <c r="E247" s="35"/>
      <c r="F247" s="35"/>
      <c r="G247" s="37">
        <f>'[1]SAU Totals w Towns New Units'!L242</f>
        <v>3746705.702</v>
      </c>
      <c r="H247" s="37">
        <f>'[1]SAU Totals w Towns New Units'!AE242</f>
        <v>683208.02</v>
      </c>
      <c r="I247" s="38">
        <f>'[1]SAU Totals w Towns New Units'!AG242</f>
        <v>6.8952870206738002</v>
      </c>
      <c r="J247" s="37">
        <f t="shared" si="7"/>
        <v>3063497.682</v>
      </c>
      <c r="L247" s="22">
        <f t="shared" si="6"/>
        <v>0.81765100481863251</v>
      </c>
    </row>
    <row r="248" spans="1:12" x14ac:dyDescent="0.2">
      <c r="A248" s="31">
        <v>685</v>
      </c>
      <c r="B248" s="31">
        <v>524</v>
      </c>
      <c r="C248" s="31"/>
      <c r="D248" s="29" t="s">
        <v>261</v>
      </c>
      <c r="E248" s="19">
        <v>112</v>
      </c>
      <c r="F248" t="s">
        <v>262</v>
      </c>
      <c r="G248" s="20">
        <f>'[1]SAU Totals w Towns New Units'!L243</f>
        <v>66691.360000000001</v>
      </c>
      <c r="H248" s="20">
        <f>'[1]SAU Totals w Towns New Units'!AE243</f>
        <v>66691.360000000001</v>
      </c>
      <c r="I248" s="21">
        <f>'[1]SAU Totals w Towns New Units'!AG243</f>
        <v>5.4441926530612248</v>
      </c>
      <c r="J248" s="20">
        <f t="shared" si="7"/>
        <v>0</v>
      </c>
      <c r="L248" s="22">
        <f t="shared" si="6"/>
        <v>0</v>
      </c>
    </row>
    <row r="249" spans="1:12" x14ac:dyDescent="0.2">
      <c r="A249" s="32">
        <v>685</v>
      </c>
      <c r="B249" s="32">
        <v>524</v>
      </c>
      <c r="C249" s="32"/>
      <c r="D249" s="30" t="s">
        <v>261</v>
      </c>
      <c r="E249" s="25">
        <v>184</v>
      </c>
      <c r="F249" s="26" t="s">
        <v>263</v>
      </c>
      <c r="G249" s="27">
        <f>'[1]SAU Totals w Towns New Units'!L244</f>
        <v>192580.67</v>
      </c>
      <c r="H249" s="27">
        <f>'[1]SAU Totals w Towns New Units'!AE244</f>
        <v>151466.66</v>
      </c>
      <c r="I249" s="28">
        <f>'[1]SAU Totals w Towns New Units'!AG244</f>
        <v>7.099999798437497</v>
      </c>
      <c r="J249" s="27">
        <f t="shared" si="7"/>
        <v>41114.010000000009</v>
      </c>
      <c r="L249" s="22">
        <f t="shared" si="6"/>
        <v>0.21348980663531811</v>
      </c>
    </row>
    <row r="250" spans="1:12" x14ac:dyDescent="0.2">
      <c r="A250" s="31">
        <v>685</v>
      </c>
      <c r="B250" s="31">
        <v>524</v>
      </c>
      <c r="C250" s="31"/>
      <c r="D250" s="29" t="s">
        <v>261</v>
      </c>
      <c r="E250" s="19">
        <v>437</v>
      </c>
      <c r="F250" t="s">
        <v>264</v>
      </c>
      <c r="G250" s="20">
        <f>'[1]SAU Totals w Towns New Units'!L245</f>
        <v>3487433.6720000003</v>
      </c>
      <c r="H250" s="20">
        <f>'[1]SAU Totals w Towns New Units'!AE245</f>
        <v>465050</v>
      </c>
      <c r="I250" s="21">
        <f>'[1]SAU Totals w Towns New Units'!AG245</f>
        <v>7.1000000000000005</v>
      </c>
      <c r="J250" s="20">
        <f t="shared" si="7"/>
        <v>3022383.6720000003</v>
      </c>
      <c r="L250" s="22">
        <f t="shared" si="6"/>
        <v>0.86664979359068373</v>
      </c>
    </row>
    <row r="251" spans="1:12" x14ac:dyDescent="0.2">
      <c r="A251" s="33">
        <v>696</v>
      </c>
      <c r="B251" s="33">
        <v>527</v>
      </c>
      <c r="C251" s="34"/>
      <c r="D251" s="35" t="s">
        <v>265</v>
      </c>
      <c r="E251" s="35"/>
      <c r="F251" s="35"/>
      <c r="G251" s="37">
        <f>'[1]SAU Totals w Towns New Units'!L246</f>
        <v>8616505.8495000005</v>
      </c>
      <c r="H251" s="37">
        <f>'[1]SAU Totals w Towns New Units'!AE246</f>
        <v>2661316.66</v>
      </c>
      <c r="I251" s="38">
        <f>'[1]SAU Totals w Towns New Units'!AG246</f>
        <v>7.0999999885282348</v>
      </c>
      <c r="J251" s="37">
        <f t="shared" si="7"/>
        <v>5955189.1895000003</v>
      </c>
      <c r="L251" s="22">
        <f t="shared" si="6"/>
        <v>0.6911373697779789</v>
      </c>
    </row>
    <row r="252" spans="1:12" x14ac:dyDescent="0.2">
      <c r="A252" s="32">
        <v>696</v>
      </c>
      <c r="B252" s="32">
        <v>527</v>
      </c>
      <c r="C252" s="32"/>
      <c r="D252" s="30" t="s">
        <v>265</v>
      </c>
      <c r="E252" s="25">
        <v>156</v>
      </c>
      <c r="F252" s="26" t="s">
        <v>266</v>
      </c>
      <c r="G252" s="27">
        <f>'[1]SAU Totals w Towns New Units'!L247</f>
        <v>6206469.1600000001</v>
      </c>
      <c r="H252" s="27">
        <f>'[1]SAU Totals w Towns New Units'!AE247</f>
        <v>1824936.66</v>
      </c>
      <c r="I252" s="28">
        <f>'[1]SAU Totals w Towns New Units'!AG247</f>
        <v>7.099999983270652</v>
      </c>
      <c r="J252" s="27">
        <f t="shared" si="7"/>
        <v>4381532.5</v>
      </c>
      <c r="L252" s="22">
        <f t="shared" si="6"/>
        <v>0.70596218027449276</v>
      </c>
    </row>
    <row r="253" spans="1:12" x14ac:dyDescent="0.2">
      <c r="A253" s="31">
        <v>696</v>
      </c>
      <c r="B253" s="31">
        <v>527</v>
      </c>
      <c r="C253" s="31"/>
      <c r="D253" s="29" t="s">
        <v>265</v>
      </c>
      <c r="E253" s="19">
        <v>296</v>
      </c>
      <c r="F253" t="s">
        <v>267</v>
      </c>
      <c r="G253" s="20">
        <f>'[1]SAU Totals w Towns New Units'!L248</f>
        <v>548871.42000000004</v>
      </c>
      <c r="H253" s="20">
        <f>'[1]SAU Totals w Towns New Units'!AE248</f>
        <v>194540</v>
      </c>
      <c r="I253" s="21">
        <f>'[1]SAU Totals w Towns New Units'!AG248</f>
        <v>7.1000000000000005</v>
      </c>
      <c r="J253" s="20">
        <f t="shared" si="7"/>
        <v>354331.42000000004</v>
      </c>
      <c r="L253" s="22">
        <f t="shared" si="6"/>
        <v>0.64556361852471755</v>
      </c>
    </row>
    <row r="254" spans="1:12" x14ac:dyDescent="0.2">
      <c r="A254" s="32">
        <v>696</v>
      </c>
      <c r="B254" s="32">
        <v>527</v>
      </c>
      <c r="C254" s="32"/>
      <c r="D254" s="30" t="s">
        <v>265</v>
      </c>
      <c r="E254" s="25">
        <v>377</v>
      </c>
      <c r="F254" s="26" t="s">
        <v>268</v>
      </c>
      <c r="G254" s="27">
        <f>'[1]SAU Totals w Towns New Units'!L249</f>
        <v>506650.54</v>
      </c>
      <c r="H254" s="27">
        <f>'[1]SAU Totals w Towns New Units'!AE249</f>
        <v>197616.66</v>
      </c>
      <c r="I254" s="28">
        <f>'[1]SAU Totals w Towns New Units'!AG249</f>
        <v>7.0999998455089806</v>
      </c>
      <c r="J254" s="27">
        <f t="shared" si="7"/>
        <v>309033.88</v>
      </c>
      <c r="L254" s="22">
        <f t="shared" si="6"/>
        <v>0.60995470368984506</v>
      </c>
    </row>
    <row r="255" spans="1:12" x14ac:dyDescent="0.2">
      <c r="A255" s="31">
        <v>696</v>
      </c>
      <c r="B255" s="31">
        <v>527</v>
      </c>
      <c r="C255" s="31"/>
      <c r="D255" s="29" t="s">
        <v>265</v>
      </c>
      <c r="E255" s="19">
        <v>379</v>
      </c>
      <c r="F255" t="s">
        <v>269</v>
      </c>
      <c r="G255" s="20">
        <f>'[1]SAU Totals w Towns New Units'!L250</f>
        <v>317087.42</v>
      </c>
      <c r="H255" s="20">
        <f>'[1]SAU Totals w Towns New Units'!AE250</f>
        <v>155490</v>
      </c>
      <c r="I255" s="21">
        <f>'[1]SAU Totals w Towns New Units'!AG250</f>
        <v>7.1000000000000005</v>
      </c>
      <c r="J255" s="20">
        <f t="shared" si="7"/>
        <v>161597.41999999998</v>
      </c>
      <c r="L255" s="22">
        <f t="shared" si="6"/>
        <v>0.50963049874384792</v>
      </c>
    </row>
    <row r="256" spans="1:12" x14ac:dyDescent="0.2">
      <c r="A256" s="32">
        <v>696</v>
      </c>
      <c r="B256" s="32">
        <v>527</v>
      </c>
      <c r="C256" s="32"/>
      <c r="D256" s="30" t="s">
        <v>265</v>
      </c>
      <c r="E256" s="25">
        <v>449</v>
      </c>
      <c r="F256" s="26" t="s">
        <v>270</v>
      </c>
      <c r="G256" s="27">
        <f>'[1]SAU Totals w Towns New Units'!L251</f>
        <v>1037427.3095000004</v>
      </c>
      <c r="H256" s="27">
        <f>'[1]SAU Totals w Towns New Units'!AE251</f>
        <v>288733.3400000002</v>
      </c>
      <c r="I256" s="28">
        <f>'[1]SAU Totals w Towns New Units'!AG251</f>
        <v>7.1000001057377089</v>
      </c>
      <c r="J256" s="27">
        <f t="shared" si="7"/>
        <v>748693.96950000024</v>
      </c>
      <c r="L256" s="22">
        <f t="shared" si="6"/>
        <v>0.7216833050797955</v>
      </c>
    </row>
    <row r="257" spans="1:12" x14ac:dyDescent="0.2">
      <c r="A257" s="33">
        <v>703</v>
      </c>
      <c r="B257" s="33">
        <v>528</v>
      </c>
      <c r="C257" s="34"/>
      <c r="D257" s="35" t="s">
        <v>271</v>
      </c>
      <c r="E257" s="35"/>
      <c r="F257" s="35"/>
      <c r="G257" s="37">
        <f>'[1]SAU Totals w Towns New Units'!L252</f>
        <v>8820744.6952999998</v>
      </c>
      <c r="H257" s="37">
        <f>'[1]SAU Totals w Towns New Units'!AE252</f>
        <v>7778190.4799999995</v>
      </c>
      <c r="I257" s="38">
        <f>'[1]SAU Totals w Towns New Units'!AG252</f>
        <v>5.1248918742160363</v>
      </c>
      <c r="J257" s="37">
        <f t="shared" si="7"/>
        <v>1042554.2153000003</v>
      </c>
      <c r="L257" s="22">
        <f t="shared" si="6"/>
        <v>0.11819344639410202</v>
      </c>
    </row>
    <row r="258" spans="1:12" x14ac:dyDescent="0.2">
      <c r="A258" s="31">
        <v>703</v>
      </c>
      <c r="B258" s="31">
        <v>528</v>
      </c>
      <c r="C258" s="31"/>
      <c r="D258" s="29" t="s">
        <v>271</v>
      </c>
      <c r="E258" s="19">
        <v>72</v>
      </c>
      <c r="F258" t="s">
        <v>272</v>
      </c>
      <c r="G258" s="20">
        <f>'[1]SAU Totals w Towns New Units'!L253</f>
        <v>4765848.3600000003</v>
      </c>
      <c r="H258" s="20">
        <f>'[1]SAU Totals w Towns New Units'!AE253</f>
        <v>4202556.3149340004</v>
      </c>
      <c r="I258" s="21">
        <f>'[1]SAU Totals w Towns New Units'!AG253</f>
        <v>4.7190221323338193</v>
      </c>
      <c r="J258" s="20">
        <f t="shared" si="7"/>
        <v>563292.04506599996</v>
      </c>
      <c r="L258" s="22">
        <f t="shared" si="6"/>
        <v>0.11819344689892733</v>
      </c>
    </row>
    <row r="259" spans="1:12" x14ac:dyDescent="0.2">
      <c r="A259" s="32">
        <v>703</v>
      </c>
      <c r="B259" s="32">
        <v>528</v>
      </c>
      <c r="C259" s="32"/>
      <c r="D259" s="30" t="s">
        <v>271</v>
      </c>
      <c r="E259" s="25">
        <v>369</v>
      </c>
      <c r="F259" s="26" t="s">
        <v>273</v>
      </c>
      <c r="G259" s="27">
        <f>'[1]SAU Totals w Towns New Units'!L254</f>
        <v>4054896.3352999995</v>
      </c>
      <c r="H259" s="27">
        <f>'[1]SAU Totals w Towns New Units'!AE254</f>
        <v>3575634.1650659991</v>
      </c>
      <c r="I259" s="28">
        <f>'[1]SAU Totals w Towns New Units'!AG254</f>
        <v>5.7012098287682305</v>
      </c>
      <c r="J259" s="27">
        <f t="shared" si="7"/>
        <v>479262.17023400031</v>
      </c>
      <c r="L259" s="22">
        <f t="shared" si="6"/>
        <v>0.11819344580076481</v>
      </c>
    </row>
    <row r="260" spans="1:12" x14ac:dyDescent="0.2">
      <c r="A260" s="33">
        <v>707</v>
      </c>
      <c r="B260" s="33">
        <v>529</v>
      </c>
      <c r="C260" s="34"/>
      <c r="D260" s="35" t="s">
        <v>274</v>
      </c>
      <c r="E260" s="35"/>
      <c r="F260" s="35"/>
      <c r="G260" s="37">
        <f>'[1]SAU Totals w Towns New Units'!L255</f>
        <v>14497038.5867</v>
      </c>
      <c r="H260" s="37">
        <f>'[1]SAU Totals w Towns New Units'!AE255</f>
        <v>2902480</v>
      </c>
      <c r="I260" s="38">
        <f>'[1]SAU Totals w Towns New Units'!AG255</f>
        <v>7.1000000000000005</v>
      </c>
      <c r="J260" s="37">
        <f t="shared" si="7"/>
        <v>11594558.5867</v>
      </c>
      <c r="L260" s="22">
        <f t="shared" si="6"/>
        <v>0.79978807515468586</v>
      </c>
    </row>
    <row r="261" spans="1:12" x14ac:dyDescent="0.2">
      <c r="A261" s="31">
        <v>707</v>
      </c>
      <c r="B261" s="31">
        <v>529</v>
      </c>
      <c r="C261" s="31"/>
      <c r="D261" s="29" t="s">
        <v>274</v>
      </c>
      <c r="E261" s="19">
        <v>185</v>
      </c>
      <c r="F261" t="s">
        <v>275</v>
      </c>
      <c r="G261" s="20">
        <f>'[1]SAU Totals w Towns New Units'!L256</f>
        <v>139171.57</v>
      </c>
      <c r="H261" s="20">
        <f>'[1]SAU Totals w Towns New Units'!AE256</f>
        <v>61770</v>
      </c>
      <c r="I261" s="21">
        <f>'[1]SAU Totals w Towns New Units'!AG256</f>
        <v>7.1000000000000005</v>
      </c>
      <c r="J261" s="20">
        <f t="shared" si="7"/>
        <v>77401.570000000007</v>
      </c>
      <c r="L261" s="22">
        <f t="shared" si="6"/>
        <v>0.55615935064898669</v>
      </c>
    </row>
    <row r="262" spans="1:12" x14ac:dyDescent="0.2">
      <c r="A262" s="32">
        <v>707</v>
      </c>
      <c r="B262" s="32">
        <v>529</v>
      </c>
      <c r="C262" s="32"/>
      <c r="D262" s="30" t="s">
        <v>274</v>
      </c>
      <c r="E262" s="25">
        <v>205</v>
      </c>
      <c r="F262" s="26" t="s">
        <v>276</v>
      </c>
      <c r="G262" s="27">
        <f>'[1]SAU Totals w Towns New Units'!L257</f>
        <v>11468607.23</v>
      </c>
      <c r="H262" s="27">
        <f>'[1]SAU Totals w Towns New Units'!AE257</f>
        <v>2091186.66</v>
      </c>
      <c r="I262" s="28">
        <f>'[1]SAU Totals w Towns New Units'!AG257</f>
        <v>7.0999999854006335</v>
      </c>
      <c r="J262" s="27">
        <f t="shared" si="7"/>
        <v>9377420.5700000003</v>
      </c>
      <c r="L262" s="22">
        <f t="shared" si="6"/>
        <v>0.81765992870260673</v>
      </c>
    </row>
    <row r="263" spans="1:12" x14ac:dyDescent="0.2">
      <c r="A263" s="31">
        <v>707</v>
      </c>
      <c r="B263" s="31">
        <v>529</v>
      </c>
      <c r="C263" s="31"/>
      <c r="D263" s="29" t="s">
        <v>274</v>
      </c>
      <c r="E263" s="19">
        <v>244</v>
      </c>
      <c r="F263" t="s">
        <v>277</v>
      </c>
      <c r="G263" s="20">
        <f>'[1]SAU Totals w Towns New Units'!L258</f>
        <v>1920857.61</v>
      </c>
      <c r="H263" s="20">
        <f>'[1]SAU Totals w Towns New Units'!AE258</f>
        <v>397718.34</v>
      </c>
      <c r="I263" s="21">
        <f>'[1]SAU Totals w Towns New Units'!AG258</f>
        <v>7.1000000767628686</v>
      </c>
      <c r="J263" s="20">
        <f t="shared" si="7"/>
        <v>1523139.27</v>
      </c>
      <c r="L263" s="22">
        <f t="shared" si="6"/>
        <v>0.79294751577135381</v>
      </c>
    </row>
    <row r="264" spans="1:12" x14ac:dyDescent="0.2">
      <c r="A264" s="32">
        <v>707</v>
      </c>
      <c r="B264" s="32">
        <v>529</v>
      </c>
      <c r="C264" s="32"/>
      <c r="D264" s="30" t="s">
        <v>274</v>
      </c>
      <c r="E264" s="25">
        <v>284</v>
      </c>
      <c r="F264" s="26" t="s">
        <v>278</v>
      </c>
      <c r="G264" s="27">
        <f>'[1]SAU Totals w Towns New Units'!L259</f>
        <v>968402.17669999902</v>
      </c>
      <c r="H264" s="27">
        <f>'[1]SAU Totals w Towns New Units'!AE259</f>
        <v>351805.00000000006</v>
      </c>
      <c r="I264" s="28">
        <f>'[1]SAU Totals w Towns New Units'!AG259</f>
        <v>7.1000000000000014</v>
      </c>
      <c r="J264" s="27">
        <f t="shared" si="7"/>
        <v>616597.17669999902</v>
      </c>
      <c r="L264" s="22">
        <f t="shared" si="6"/>
        <v>0.63671601689409918</v>
      </c>
    </row>
    <row r="265" spans="1:12" x14ac:dyDescent="0.2">
      <c r="A265" s="33">
        <v>713</v>
      </c>
      <c r="B265" s="33">
        <v>530</v>
      </c>
      <c r="C265" s="34">
        <v>890</v>
      </c>
      <c r="D265" s="35" t="s">
        <v>279</v>
      </c>
      <c r="E265" s="35"/>
      <c r="F265" s="35"/>
      <c r="G265" s="37">
        <f>'[1]SAU Totals w Towns New Units'!L260</f>
        <v>2794612.39</v>
      </c>
      <c r="H265" s="37">
        <f>'[1]SAU Totals w Towns New Units'!AE260</f>
        <v>747332.06999999983</v>
      </c>
      <c r="I265" s="38">
        <f>'[1]SAU Totals w Towns New Units'!AG260</f>
        <v>6.9186736709807928</v>
      </c>
      <c r="J265" s="37">
        <f t="shared" si="7"/>
        <v>2047280.3200000003</v>
      </c>
      <c r="L265" s="22">
        <f t="shared" si="6"/>
        <v>0.73258113623406651</v>
      </c>
    </row>
    <row r="266" spans="1:12" x14ac:dyDescent="0.2">
      <c r="A266" s="31">
        <v>713</v>
      </c>
      <c r="B266" s="31">
        <v>530</v>
      </c>
      <c r="C266" s="31">
        <v>890</v>
      </c>
      <c r="D266" s="29" t="s">
        <v>279</v>
      </c>
      <c r="E266" s="19">
        <v>230</v>
      </c>
      <c r="F266" t="s">
        <v>280</v>
      </c>
      <c r="G266" s="20">
        <f>'[1]SAU Totals w Towns New Units'!L261</f>
        <v>1675370.13</v>
      </c>
      <c r="H266" s="20">
        <f>'[1]SAU Totals w Towns New Units'!AE261</f>
        <v>426118.34</v>
      </c>
      <c r="I266" s="21">
        <f>'[1]SAU Totals w Towns New Units'!AG261</f>
        <v>7.1000000716467646</v>
      </c>
      <c r="J266" s="20">
        <f t="shared" si="7"/>
        <v>1249251.7899999998</v>
      </c>
      <c r="L266" s="22">
        <f t="shared" si="6"/>
        <v>0.74565719397181796</v>
      </c>
    </row>
    <row r="267" spans="1:12" x14ac:dyDescent="0.2">
      <c r="A267" s="32">
        <v>713</v>
      </c>
      <c r="B267" s="32">
        <v>530</v>
      </c>
      <c r="C267" s="32">
        <v>890</v>
      </c>
      <c r="D267" s="30" t="s">
        <v>279</v>
      </c>
      <c r="E267" s="25">
        <v>406</v>
      </c>
      <c r="F267" s="26" t="s">
        <v>281</v>
      </c>
      <c r="G267" s="27">
        <f>'[1]SAU Totals w Towns New Units'!L262</f>
        <v>322777.73</v>
      </c>
      <c r="H267" s="27">
        <f>'[1]SAU Totals w Towns New Units'!AE262</f>
        <v>127681.66</v>
      </c>
      <c r="I267" s="28">
        <f>'[1]SAU Totals w Towns New Units'!AG262</f>
        <v>7.0999997608897081</v>
      </c>
      <c r="J267" s="27">
        <f t="shared" si="7"/>
        <v>195096.06999999998</v>
      </c>
      <c r="L267" s="22">
        <f t="shared" si="6"/>
        <v>0.60442853352986892</v>
      </c>
    </row>
    <row r="268" spans="1:12" x14ac:dyDescent="0.2">
      <c r="A268" s="31">
        <v>713</v>
      </c>
      <c r="B268" s="31">
        <v>530</v>
      </c>
      <c r="C268" s="31">
        <v>890</v>
      </c>
      <c r="D268" s="29" t="s">
        <v>279</v>
      </c>
      <c r="E268" s="19">
        <v>459</v>
      </c>
      <c r="F268" t="s">
        <v>282</v>
      </c>
      <c r="G268" s="20">
        <f>'[1]SAU Totals w Towns New Units'!L263</f>
        <v>34373.730000000003</v>
      </c>
      <c r="H268" s="20">
        <f>'[1]SAU Totals w Towns New Units'!AE263</f>
        <v>34373.730000000003</v>
      </c>
      <c r="I268" s="21">
        <f>'[1]SAU Totals w Towns New Units'!AG263</f>
        <v>4.5228592105263168</v>
      </c>
      <c r="J268" s="20">
        <f t="shared" si="7"/>
        <v>0</v>
      </c>
      <c r="L268" s="22">
        <f t="shared" si="6"/>
        <v>0</v>
      </c>
    </row>
    <row r="269" spans="1:12" x14ac:dyDescent="0.2">
      <c r="A269" s="32">
        <v>713</v>
      </c>
      <c r="B269" s="32">
        <v>530</v>
      </c>
      <c r="C269" s="32">
        <v>890</v>
      </c>
      <c r="D269" s="30" t="s">
        <v>279</v>
      </c>
      <c r="E269" s="25">
        <v>480</v>
      </c>
      <c r="F269" s="26" t="s">
        <v>283</v>
      </c>
      <c r="G269" s="27">
        <f>'[1]SAU Totals w Towns New Units'!L264</f>
        <v>762090.80000000028</v>
      </c>
      <c r="H269" s="27">
        <f>'[1]SAU Totals w Towns New Units'!AE264</f>
        <v>159158.33999999991</v>
      </c>
      <c r="I269" s="28">
        <f>'[1]SAU Totals w Towns New Units'!AG264</f>
        <v>7.1000001918215547</v>
      </c>
      <c r="J269" s="27">
        <f t="shared" si="7"/>
        <v>602932.46000000043</v>
      </c>
      <c r="L269" s="22">
        <f t="shared" si="6"/>
        <v>0.79115567331346892</v>
      </c>
    </row>
    <row r="270" spans="1:12" x14ac:dyDescent="0.2">
      <c r="A270" s="33">
        <v>718</v>
      </c>
      <c r="B270" s="33">
        <v>531</v>
      </c>
      <c r="C270" s="34">
        <v>843</v>
      </c>
      <c r="D270" s="35" t="s">
        <v>284</v>
      </c>
      <c r="E270" s="35"/>
      <c r="F270" s="35"/>
      <c r="G270" s="37">
        <f>'[1]SAU Totals w Towns New Units'!L265</f>
        <v>4485443.2368999999</v>
      </c>
      <c r="H270" s="37">
        <f>'[1]SAU Totals w Towns New Units'!AE265</f>
        <v>1821860</v>
      </c>
      <c r="I270" s="38">
        <f>'[1]SAU Totals w Towns New Units'!AG265</f>
        <v>7.1000000000000005</v>
      </c>
      <c r="J270" s="37">
        <f t="shared" si="7"/>
        <v>2663583.2368999999</v>
      </c>
      <c r="L270" s="22">
        <f t="shared" si="6"/>
        <v>0.59382832336116409</v>
      </c>
    </row>
    <row r="271" spans="1:12" x14ac:dyDescent="0.2">
      <c r="A271" s="31">
        <v>718</v>
      </c>
      <c r="B271" s="31">
        <v>531</v>
      </c>
      <c r="C271" s="31">
        <v>843</v>
      </c>
      <c r="D271" s="29" t="s">
        <v>284</v>
      </c>
      <c r="E271" s="19">
        <v>141</v>
      </c>
      <c r="F271" t="s">
        <v>285</v>
      </c>
      <c r="G271" s="20">
        <f>'[1]SAU Totals w Towns New Units'!L266</f>
        <v>207676.02</v>
      </c>
      <c r="H271" s="20">
        <f>'[1]SAU Totals w Towns New Units'!AE266</f>
        <v>65320</v>
      </c>
      <c r="I271" s="21">
        <f>'[1]SAU Totals w Towns New Units'!AG266</f>
        <v>7.1000000000000005</v>
      </c>
      <c r="J271" s="20">
        <f t="shared" si="7"/>
        <v>142356.01999999999</v>
      </c>
      <c r="L271" s="22">
        <f t="shared" si="6"/>
        <v>0.68547163028259106</v>
      </c>
    </row>
    <row r="272" spans="1:12" x14ac:dyDescent="0.2">
      <c r="A272" s="32">
        <v>718</v>
      </c>
      <c r="B272" s="32">
        <v>531</v>
      </c>
      <c r="C272" s="32">
        <v>843</v>
      </c>
      <c r="D272" s="30" t="s">
        <v>284</v>
      </c>
      <c r="E272" s="25">
        <v>146</v>
      </c>
      <c r="F272" s="26" t="s">
        <v>286</v>
      </c>
      <c r="G272" s="27">
        <f>'[1]SAU Totals w Towns New Units'!L267</f>
        <v>2031905.79</v>
      </c>
      <c r="H272" s="27">
        <f>'[1]SAU Totals w Towns New Units'!AE267</f>
        <v>1095530</v>
      </c>
      <c r="I272" s="28">
        <f>'[1]SAU Totals w Towns New Units'!AG267</f>
        <v>7.1000000000000005</v>
      </c>
      <c r="J272" s="27">
        <f t="shared" si="7"/>
        <v>936375.79</v>
      </c>
      <c r="L272" s="22">
        <f t="shared" si="6"/>
        <v>0.46083622312036426</v>
      </c>
    </row>
    <row r="273" spans="1:12" x14ac:dyDescent="0.2">
      <c r="A273" s="31">
        <v>718</v>
      </c>
      <c r="B273" s="31">
        <v>531</v>
      </c>
      <c r="C273" s="31">
        <v>843</v>
      </c>
      <c r="D273" s="29" t="s">
        <v>284</v>
      </c>
      <c r="E273" s="19">
        <v>206</v>
      </c>
      <c r="F273" t="s">
        <v>287</v>
      </c>
      <c r="G273" s="20">
        <f>'[1]SAU Totals w Towns New Units'!L268</f>
        <v>1577530.39</v>
      </c>
      <c r="H273" s="20">
        <f>'[1]SAU Totals w Towns New Units'!AE268</f>
        <v>442448.34</v>
      </c>
      <c r="I273" s="21">
        <f>'[1]SAU Totals w Towns New Units'!AG268</f>
        <v>7.1000000690024079</v>
      </c>
      <c r="J273" s="20">
        <f t="shared" si="7"/>
        <v>1135082.0499999998</v>
      </c>
      <c r="L273" s="22">
        <f t="shared" ref="L273:L336" si="8">J273/G273</f>
        <v>0.71953101962111798</v>
      </c>
    </row>
    <row r="274" spans="1:12" x14ac:dyDescent="0.2">
      <c r="A274" s="32">
        <v>718</v>
      </c>
      <c r="B274" s="32">
        <v>531</v>
      </c>
      <c r="C274" s="32">
        <v>843</v>
      </c>
      <c r="D274" s="30" t="s">
        <v>284</v>
      </c>
      <c r="E274" s="25">
        <v>268</v>
      </c>
      <c r="F274" s="26" t="s">
        <v>288</v>
      </c>
      <c r="G274" s="27">
        <f>'[1]SAU Totals w Towns New Units'!L269</f>
        <v>142637.09</v>
      </c>
      <c r="H274" s="27">
        <f>'[1]SAU Totals w Towns New Units'!AE269</f>
        <v>63781.66</v>
      </c>
      <c r="I274" s="28">
        <f>'[1]SAU Totals w Towns New Units'!AG269</f>
        <v>7.09999952133579</v>
      </c>
      <c r="J274" s="27">
        <f t="shared" ref="J274:J337" si="9">G274-H274</f>
        <v>78855.429999999993</v>
      </c>
      <c r="L274" s="22">
        <f t="shared" si="8"/>
        <v>0.55283958751542106</v>
      </c>
    </row>
    <row r="275" spans="1:12" x14ac:dyDescent="0.2">
      <c r="A275" s="31">
        <v>718</v>
      </c>
      <c r="B275" s="31">
        <v>531</v>
      </c>
      <c r="C275" s="31">
        <v>843</v>
      </c>
      <c r="D275" s="29" t="s">
        <v>284</v>
      </c>
      <c r="E275" s="19">
        <v>337</v>
      </c>
      <c r="F275" t="s">
        <v>289</v>
      </c>
      <c r="G275" s="20">
        <f>'[1]SAU Totals w Towns New Units'!L270</f>
        <v>525693.94690000045</v>
      </c>
      <c r="H275" s="20">
        <f>'[1]SAU Totals w Towns New Units'!AE270</f>
        <v>154779.99999999997</v>
      </c>
      <c r="I275" s="21">
        <f>'[1]SAU Totals w Towns New Units'!AG270</f>
        <v>7.0999999999999988</v>
      </c>
      <c r="J275" s="20">
        <f t="shared" si="9"/>
        <v>370913.94690000045</v>
      </c>
      <c r="L275" s="22">
        <f t="shared" si="8"/>
        <v>0.70557013084755404</v>
      </c>
    </row>
    <row r="276" spans="1:12" x14ac:dyDescent="0.2">
      <c r="A276" s="33">
        <v>722</v>
      </c>
      <c r="B276" s="33">
        <v>532</v>
      </c>
      <c r="C276" s="34"/>
      <c r="D276" s="35" t="s">
        <v>290</v>
      </c>
      <c r="E276" s="35"/>
      <c r="F276" s="35"/>
      <c r="G276" s="37">
        <f>'[1]SAU Totals w Towns New Units'!L271</f>
        <v>3959383.6200999999</v>
      </c>
      <c r="H276" s="37">
        <f>'[1]SAU Totals w Towns New Units'!AE271</f>
        <v>756150.00000000012</v>
      </c>
      <c r="I276" s="38">
        <f>'[1]SAU Totals w Towns New Units'!AG271</f>
        <v>7.1000000000000014</v>
      </c>
      <c r="J276" s="37">
        <f t="shared" si="9"/>
        <v>3203233.6200999999</v>
      </c>
      <c r="L276" s="22">
        <f t="shared" si="8"/>
        <v>0.80902330449583915</v>
      </c>
    </row>
    <row r="277" spans="1:12" x14ac:dyDescent="0.2">
      <c r="A277" s="31">
        <v>722</v>
      </c>
      <c r="B277" s="31">
        <v>532</v>
      </c>
      <c r="C277" s="31"/>
      <c r="D277" s="29" t="s">
        <v>290</v>
      </c>
      <c r="E277" s="19">
        <v>17</v>
      </c>
      <c r="F277" t="s">
        <v>291</v>
      </c>
      <c r="G277" s="20">
        <f>'[1]SAU Totals w Towns New Units'!L272</f>
        <v>3357161.37</v>
      </c>
      <c r="H277" s="20">
        <f>'[1]SAU Totals w Towns New Units'!AE272</f>
        <v>493568.34</v>
      </c>
      <c r="I277" s="21">
        <f>'[1]SAU Totals w Towns New Units'!AG272</f>
        <v>7.1000000618556705</v>
      </c>
      <c r="J277" s="20">
        <f t="shared" si="9"/>
        <v>2863593.0300000003</v>
      </c>
      <c r="L277" s="22">
        <f t="shared" si="8"/>
        <v>0.85298045413884893</v>
      </c>
    </row>
    <row r="278" spans="1:12" x14ac:dyDescent="0.2">
      <c r="A278" s="32">
        <v>722</v>
      </c>
      <c r="B278" s="32">
        <v>532</v>
      </c>
      <c r="C278" s="32"/>
      <c r="D278" s="30" t="s">
        <v>290</v>
      </c>
      <c r="E278" s="25">
        <v>165</v>
      </c>
      <c r="F278" s="26" t="s">
        <v>292</v>
      </c>
      <c r="G278" s="27">
        <f>'[1]SAU Totals w Towns New Units'!L273</f>
        <v>209847.33</v>
      </c>
      <c r="H278" s="27">
        <f>'[1]SAU Totals w Towns New Units'!AE273</f>
        <v>63190</v>
      </c>
      <c r="I278" s="28">
        <f>'[1]SAU Totals w Towns New Units'!AG273</f>
        <v>7.1000000000000005</v>
      </c>
      <c r="J278" s="27">
        <f t="shared" si="9"/>
        <v>146657.32999999999</v>
      </c>
      <c r="L278" s="22">
        <f t="shared" si="8"/>
        <v>0.6988763211807365</v>
      </c>
    </row>
    <row r="279" spans="1:12" x14ac:dyDescent="0.2">
      <c r="A279" s="31">
        <v>722</v>
      </c>
      <c r="B279" s="31">
        <v>532</v>
      </c>
      <c r="C279" s="31"/>
      <c r="D279" s="29" t="s">
        <v>290</v>
      </c>
      <c r="E279" s="19">
        <v>265</v>
      </c>
      <c r="F279" t="s">
        <v>293</v>
      </c>
      <c r="G279" s="20">
        <f>'[1]SAU Totals w Towns New Units'!L274</f>
        <v>392374.92009999987</v>
      </c>
      <c r="H279" s="20">
        <f>'[1]SAU Totals w Towns New Units'!AE274</f>
        <v>199391.66</v>
      </c>
      <c r="I279" s="21">
        <f>'[1]SAU Totals w Towns New Units'!AG274</f>
        <v>7.0999998468842715</v>
      </c>
      <c r="J279" s="20">
        <f t="shared" si="9"/>
        <v>192983.26009999987</v>
      </c>
      <c r="L279" s="22">
        <f t="shared" si="8"/>
        <v>0.49183383089524824</v>
      </c>
    </row>
    <row r="280" spans="1:12" x14ac:dyDescent="0.2">
      <c r="A280" s="33">
        <v>726</v>
      </c>
      <c r="B280" s="33">
        <v>533</v>
      </c>
      <c r="C280" s="34"/>
      <c r="D280" s="35" t="s">
        <v>294</v>
      </c>
      <c r="E280" s="35"/>
      <c r="F280" s="35"/>
      <c r="G280" s="37">
        <f>'[1]SAU Totals w Towns New Units'!L275</f>
        <v>2733110.7566999998</v>
      </c>
      <c r="H280" s="37">
        <f>'[1]SAU Totals w Towns New Units'!AE275</f>
        <v>894600</v>
      </c>
      <c r="I280" s="38">
        <f>'[1]SAU Totals w Towns New Units'!AG275</f>
        <v>7.1000000000000005</v>
      </c>
      <c r="J280" s="37">
        <f t="shared" si="9"/>
        <v>1838510.7566999998</v>
      </c>
      <c r="L280" s="22">
        <f t="shared" si="8"/>
        <v>0.6726806633039073</v>
      </c>
    </row>
    <row r="281" spans="1:12" x14ac:dyDescent="0.2">
      <c r="A281" s="31">
        <v>726</v>
      </c>
      <c r="B281" s="31">
        <v>533</v>
      </c>
      <c r="C281" s="31"/>
      <c r="D281" s="29" t="s">
        <v>294</v>
      </c>
      <c r="E281" s="19">
        <v>161</v>
      </c>
      <c r="F281" t="s">
        <v>295</v>
      </c>
      <c r="G281" s="20">
        <f>'[1]SAU Totals w Towns New Units'!L276</f>
        <v>1812325.74</v>
      </c>
      <c r="H281" s="20">
        <f>'[1]SAU Totals w Towns New Units'!AE276</f>
        <v>396653.34</v>
      </c>
      <c r="I281" s="21">
        <f>'[1]SAU Totals w Towns New Units'!AG276</f>
        <v>7.1000000769689739</v>
      </c>
      <c r="J281" s="20">
        <f t="shared" si="9"/>
        <v>1415672.4</v>
      </c>
      <c r="L281" s="22">
        <f t="shared" si="8"/>
        <v>0.7811357355659474</v>
      </c>
    </row>
    <row r="282" spans="1:12" x14ac:dyDescent="0.2">
      <c r="A282" s="32">
        <v>726</v>
      </c>
      <c r="B282" s="32">
        <v>533</v>
      </c>
      <c r="C282" s="32"/>
      <c r="D282" s="30" t="s">
        <v>294</v>
      </c>
      <c r="E282" s="25">
        <v>375</v>
      </c>
      <c r="F282" s="26" t="s">
        <v>296</v>
      </c>
      <c r="G282" s="27">
        <f>'[1]SAU Totals w Towns New Units'!L277</f>
        <v>920785.0166999998</v>
      </c>
      <c r="H282" s="27">
        <f>'[1]SAU Totals w Towns New Units'!AE277</f>
        <v>497946.66</v>
      </c>
      <c r="I282" s="28">
        <f>'[1]SAU Totals w Towns New Units'!AG277</f>
        <v>7.099999938688212</v>
      </c>
      <c r="J282" s="27">
        <f t="shared" si="9"/>
        <v>422838.35669999983</v>
      </c>
      <c r="L282" s="22">
        <f t="shared" si="8"/>
        <v>0.45921507087008179</v>
      </c>
    </row>
    <row r="283" spans="1:12" x14ac:dyDescent="0.2">
      <c r="A283" s="33">
        <v>743</v>
      </c>
      <c r="B283" s="33">
        <v>535</v>
      </c>
      <c r="C283" s="34"/>
      <c r="D283" s="35" t="s">
        <v>297</v>
      </c>
      <c r="E283" s="35"/>
      <c r="F283" s="35"/>
      <c r="G283" s="37">
        <f>'[1]SAU Totals w Towns New Units'!L278</f>
        <v>25002873.431000002</v>
      </c>
      <c r="H283" s="37">
        <f>'[1]SAU Totals w Towns New Units'!AE278</f>
        <v>12688173.32</v>
      </c>
      <c r="I283" s="38">
        <f>'[1]SAU Totals w Towns New Units'!AG278</f>
        <v>7.0999999951876447</v>
      </c>
      <c r="J283" s="37">
        <f t="shared" si="9"/>
        <v>12314700.111000001</v>
      </c>
      <c r="L283" s="22">
        <f t="shared" si="8"/>
        <v>0.49253139424093262</v>
      </c>
    </row>
    <row r="284" spans="1:12" x14ac:dyDescent="0.2">
      <c r="A284" s="31">
        <v>743</v>
      </c>
      <c r="B284" s="31">
        <v>535</v>
      </c>
      <c r="C284" s="31"/>
      <c r="D284" s="29" t="s">
        <v>297</v>
      </c>
      <c r="E284" s="19">
        <v>142</v>
      </c>
      <c r="F284" t="s">
        <v>298</v>
      </c>
      <c r="G284" s="20">
        <f>'[1]SAU Totals w Towns New Units'!L279</f>
        <v>10408696.210000001</v>
      </c>
      <c r="H284" s="20">
        <f>'[1]SAU Totals w Towns New Units'!AE279</f>
        <v>7323886.6600000001</v>
      </c>
      <c r="I284" s="21">
        <f>'[1]SAU Totals w Towns New Units'!AG279</f>
        <v>7.0999999958314488</v>
      </c>
      <c r="J284" s="20">
        <f t="shared" si="9"/>
        <v>3084809.5500000007</v>
      </c>
      <c r="L284" s="22">
        <f t="shared" si="8"/>
        <v>0.29636848724975906</v>
      </c>
    </row>
    <row r="285" spans="1:12" x14ac:dyDescent="0.2">
      <c r="A285" s="32">
        <v>743</v>
      </c>
      <c r="B285" s="32">
        <v>535</v>
      </c>
      <c r="C285" s="32"/>
      <c r="D285" s="30" t="s">
        <v>297</v>
      </c>
      <c r="E285" s="25">
        <v>400</v>
      </c>
      <c r="F285" s="26" t="s">
        <v>299</v>
      </c>
      <c r="G285" s="27">
        <f>'[1]SAU Totals w Towns New Units'!L280</f>
        <v>14594177.221000001</v>
      </c>
      <c r="H285" s="27">
        <f>'[1]SAU Totals w Towns New Units'!AE280</f>
        <v>5364286.66</v>
      </c>
      <c r="I285" s="28">
        <f>'[1]SAU Totals w Towns New Units'!AG280</f>
        <v>7.0999999943086562</v>
      </c>
      <c r="J285" s="27">
        <f t="shared" si="9"/>
        <v>9229890.5610000007</v>
      </c>
      <c r="L285" s="22">
        <f t="shared" si="8"/>
        <v>0.63243651363359032</v>
      </c>
    </row>
    <row r="286" spans="1:12" x14ac:dyDescent="0.2">
      <c r="A286" s="33">
        <v>753</v>
      </c>
      <c r="B286" s="33">
        <v>537</v>
      </c>
      <c r="C286" s="34"/>
      <c r="D286" s="35" t="s">
        <v>300</v>
      </c>
      <c r="E286" s="35"/>
      <c r="F286" s="35"/>
      <c r="G286" s="37">
        <f>'[1]SAU Totals w Towns New Units'!L281</f>
        <v>7328829.1635999996</v>
      </c>
      <c r="H286" s="37">
        <f>'[1]SAU Totals w Towns New Units'!AE281</f>
        <v>3780040</v>
      </c>
      <c r="I286" s="38">
        <f>'[1]SAU Totals w Towns New Units'!AG281</f>
        <v>7.1000000000000005</v>
      </c>
      <c r="J286" s="37">
        <f t="shared" si="9"/>
        <v>3548789.1635999996</v>
      </c>
      <c r="L286" s="22">
        <f t="shared" si="8"/>
        <v>0.48422320733381596</v>
      </c>
    </row>
    <row r="287" spans="1:12" x14ac:dyDescent="0.2">
      <c r="A287" s="31">
        <v>753</v>
      </c>
      <c r="B287" s="31">
        <v>537</v>
      </c>
      <c r="C287" s="31"/>
      <c r="D287" s="29" t="s">
        <v>300</v>
      </c>
      <c r="E287" s="19">
        <v>3</v>
      </c>
      <c r="F287" t="s">
        <v>301</v>
      </c>
      <c r="G287" s="20">
        <f>'[1]SAU Totals w Towns New Units'!L282</f>
        <v>1541252.77</v>
      </c>
      <c r="H287" s="20">
        <f>'[1]SAU Totals w Towns New Units'!AE282</f>
        <v>1033996.66</v>
      </c>
      <c r="I287" s="21">
        <f>'[1]SAU Totals w Towns New Units'!AG282</f>
        <v>7.0999999704737924</v>
      </c>
      <c r="J287" s="20">
        <f t="shared" si="9"/>
        <v>507256.11</v>
      </c>
      <c r="L287" s="22">
        <f t="shared" si="8"/>
        <v>0.32911935009855647</v>
      </c>
    </row>
    <row r="288" spans="1:12" x14ac:dyDescent="0.2">
      <c r="A288" s="32">
        <v>753</v>
      </c>
      <c r="B288" s="32">
        <v>537</v>
      </c>
      <c r="C288" s="32"/>
      <c r="D288" s="30" t="s">
        <v>300</v>
      </c>
      <c r="E288" s="25">
        <v>98</v>
      </c>
      <c r="F288" s="26" t="s">
        <v>302</v>
      </c>
      <c r="G288" s="27">
        <f>'[1]SAU Totals w Towns New Units'!L283</f>
        <v>790047.78</v>
      </c>
      <c r="H288" s="27">
        <f>'[1]SAU Totals w Towns New Units'!AE283</f>
        <v>388488.34</v>
      </c>
      <c r="I288" s="28">
        <f>'[1]SAU Totals w Towns New Units'!AG283</f>
        <v>7.1000000785866586</v>
      </c>
      <c r="J288" s="27">
        <f t="shared" si="9"/>
        <v>401559.44</v>
      </c>
      <c r="L288" s="22">
        <f t="shared" si="8"/>
        <v>0.50827234778129493</v>
      </c>
    </row>
    <row r="289" spans="1:12" x14ac:dyDescent="0.2">
      <c r="A289" s="31">
        <v>753</v>
      </c>
      <c r="B289" s="31">
        <v>537</v>
      </c>
      <c r="C289" s="31"/>
      <c r="D289" s="29" t="s">
        <v>300</v>
      </c>
      <c r="E289" s="19">
        <v>99</v>
      </c>
      <c r="F289" t="s">
        <v>303</v>
      </c>
      <c r="G289" s="20">
        <f>'[1]SAU Totals w Towns New Units'!L284</f>
        <v>606827.05000000005</v>
      </c>
      <c r="H289" s="20">
        <f>'[1]SAU Totals w Towns New Units'!AE284</f>
        <v>264120</v>
      </c>
      <c r="I289" s="21">
        <f>'[1]SAU Totals w Towns New Units'!AG284</f>
        <v>7.1000000000000005</v>
      </c>
      <c r="J289" s="20">
        <f t="shared" si="9"/>
        <v>342707.05000000005</v>
      </c>
      <c r="L289" s="22">
        <f t="shared" si="8"/>
        <v>0.56475242822481297</v>
      </c>
    </row>
    <row r="290" spans="1:12" x14ac:dyDescent="0.2">
      <c r="A290" s="32">
        <v>753</v>
      </c>
      <c r="B290" s="32">
        <v>537</v>
      </c>
      <c r="C290" s="32"/>
      <c r="D290" s="30" t="s">
        <v>300</v>
      </c>
      <c r="E290" s="25">
        <v>191</v>
      </c>
      <c r="F290" s="26" t="s">
        <v>304</v>
      </c>
      <c r="G290" s="27">
        <f>'[1]SAU Totals w Towns New Units'!L285</f>
        <v>1699555.48</v>
      </c>
      <c r="H290" s="27">
        <f>'[1]SAU Totals w Towns New Units'!AE285</f>
        <v>848805</v>
      </c>
      <c r="I290" s="28">
        <f>'[1]SAU Totals w Towns New Units'!AG285</f>
        <v>7.1000000000000005</v>
      </c>
      <c r="J290" s="27">
        <f t="shared" si="9"/>
        <v>850750.48</v>
      </c>
      <c r="L290" s="22">
        <f t="shared" si="8"/>
        <v>0.50057234965933561</v>
      </c>
    </row>
    <row r="291" spans="1:12" x14ac:dyDescent="0.2">
      <c r="A291" s="31">
        <v>753</v>
      </c>
      <c r="B291" s="31">
        <v>537</v>
      </c>
      <c r="C291" s="31"/>
      <c r="D291" s="29" t="s">
        <v>300</v>
      </c>
      <c r="E291" s="19">
        <v>275</v>
      </c>
      <c r="F291" t="s">
        <v>305</v>
      </c>
      <c r="G291" s="20">
        <f>'[1]SAU Totals w Towns New Units'!L286</f>
        <v>2691146.0836</v>
      </c>
      <c r="H291" s="20">
        <f>'[1]SAU Totals w Towns New Units'!AE286</f>
        <v>1244630</v>
      </c>
      <c r="I291" s="21">
        <f>'[1]SAU Totals w Towns New Units'!AG286</f>
        <v>7.1000000000000005</v>
      </c>
      <c r="J291" s="20">
        <f t="shared" si="9"/>
        <v>1446516.0836</v>
      </c>
      <c r="L291" s="22">
        <f t="shared" si="8"/>
        <v>0.53750931337958674</v>
      </c>
    </row>
    <row r="292" spans="1:12" x14ac:dyDescent="0.2">
      <c r="A292" s="33">
        <v>765</v>
      </c>
      <c r="B292" s="33">
        <v>540</v>
      </c>
      <c r="C292" s="34"/>
      <c r="D292" s="35" t="s">
        <v>306</v>
      </c>
      <c r="E292" s="35"/>
      <c r="F292" s="35"/>
      <c r="G292" s="37">
        <f>'[1]SAU Totals w Towns New Units'!L287</f>
        <v>24743128.2786</v>
      </c>
      <c r="H292" s="37">
        <f>'[1]SAU Totals w Towns New Units'!AE287</f>
        <v>10661259.949999999</v>
      </c>
      <c r="I292" s="38">
        <f>'[1]SAU Totals w Towns New Units'!AG287</f>
        <v>7.0913541029673839</v>
      </c>
      <c r="J292" s="37">
        <f t="shared" si="9"/>
        <v>14081868.328600001</v>
      </c>
      <c r="L292" s="22">
        <f t="shared" si="8"/>
        <v>0.56912239107531204</v>
      </c>
    </row>
    <row r="293" spans="1:12" x14ac:dyDescent="0.2">
      <c r="A293" s="31">
        <v>765</v>
      </c>
      <c r="B293" s="31">
        <v>540</v>
      </c>
      <c r="C293" s="31"/>
      <c r="D293" s="29" t="s">
        <v>306</v>
      </c>
      <c r="E293" s="19">
        <v>162</v>
      </c>
      <c r="F293" t="s">
        <v>307</v>
      </c>
      <c r="G293" s="20">
        <f>'[1]SAU Totals w Towns New Units'!L288</f>
        <v>1776556.61</v>
      </c>
      <c r="H293" s="20">
        <f>'[1]SAU Totals w Towns New Units'!AE288</f>
        <v>1776556.61</v>
      </c>
      <c r="I293" s="21">
        <f>'[1]SAU Totals w Towns New Units'!AG288</f>
        <v>7.0484293195794487</v>
      </c>
      <c r="J293" s="20">
        <f t="shared" si="9"/>
        <v>0</v>
      </c>
      <c r="L293" s="22">
        <f t="shared" si="8"/>
        <v>0</v>
      </c>
    </row>
    <row r="294" spans="1:12" x14ac:dyDescent="0.2">
      <c r="A294" s="32">
        <v>765</v>
      </c>
      <c r="B294" s="32">
        <v>540</v>
      </c>
      <c r="C294" s="32"/>
      <c r="D294" s="30" t="s">
        <v>306</v>
      </c>
      <c r="E294" s="25">
        <v>434</v>
      </c>
      <c r="F294" s="26" t="s">
        <v>308</v>
      </c>
      <c r="G294" s="27">
        <f>'[1]SAU Totals w Towns New Units'!L289</f>
        <v>3199286.49</v>
      </c>
      <c r="H294" s="27">
        <f>'[1]SAU Totals w Towns New Units'!AE289</f>
        <v>1744470</v>
      </c>
      <c r="I294" s="28">
        <f>'[1]SAU Totals w Towns New Units'!AG289</f>
        <v>7.1000000000000005</v>
      </c>
      <c r="J294" s="27">
        <f t="shared" si="9"/>
        <v>1454816.4900000002</v>
      </c>
      <c r="L294" s="22">
        <f t="shared" si="8"/>
        <v>0.45473154547031519</v>
      </c>
    </row>
    <row r="295" spans="1:12" x14ac:dyDescent="0.2">
      <c r="A295" s="31">
        <v>765</v>
      </c>
      <c r="B295" s="31">
        <v>540</v>
      </c>
      <c r="C295" s="31"/>
      <c r="D295" s="29" t="s">
        <v>306</v>
      </c>
      <c r="E295" s="19">
        <v>447</v>
      </c>
      <c r="F295" t="s">
        <v>309</v>
      </c>
      <c r="G295" s="20">
        <f>'[1]SAU Totals w Towns New Units'!L290</f>
        <v>9095573.9600000009</v>
      </c>
      <c r="H295" s="20">
        <f>'[1]SAU Totals w Towns New Units'!AE290</f>
        <v>3594848.34</v>
      </c>
      <c r="I295" s="21">
        <f>'[1]SAU Totals w Towns New Units'!AG290</f>
        <v>7.1000000084927084</v>
      </c>
      <c r="J295" s="20">
        <f t="shared" si="9"/>
        <v>5500725.620000001</v>
      </c>
      <c r="L295" s="22">
        <f t="shared" si="8"/>
        <v>0.60476948944517195</v>
      </c>
    </row>
    <row r="296" spans="1:12" x14ac:dyDescent="0.2">
      <c r="A296" s="32">
        <v>765</v>
      </c>
      <c r="B296" s="32">
        <v>540</v>
      </c>
      <c r="C296" s="32"/>
      <c r="D296" s="30" t="s">
        <v>306</v>
      </c>
      <c r="E296" s="25">
        <v>451</v>
      </c>
      <c r="F296" s="26" t="s">
        <v>310</v>
      </c>
      <c r="G296" s="27">
        <f>'[1]SAU Totals w Towns New Units'!L291</f>
        <v>8115746.0800000001</v>
      </c>
      <c r="H296" s="27">
        <f>'[1]SAU Totals w Towns New Units'!AE291</f>
        <v>2418141.66</v>
      </c>
      <c r="I296" s="28">
        <f>'[1]SAU Totals w Towns New Units'!AG291</f>
        <v>7.0999999873746029</v>
      </c>
      <c r="J296" s="27">
        <f t="shared" si="9"/>
        <v>5697604.4199999999</v>
      </c>
      <c r="L296" s="22">
        <f t="shared" si="8"/>
        <v>0.70204320882350724</v>
      </c>
    </row>
    <row r="297" spans="1:12" x14ac:dyDescent="0.2">
      <c r="A297" s="31">
        <v>765</v>
      </c>
      <c r="B297" s="31">
        <v>540</v>
      </c>
      <c r="C297" s="31"/>
      <c r="D297" s="29" t="s">
        <v>306</v>
      </c>
      <c r="E297" s="19">
        <v>453</v>
      </c>
      <c r="F297" t="s">
        <v>311</v>
      </c>
      <c r="G297" s="20">
        <f>'[1]SAU Totals w Towns New Units'!L292</f>
        <v>2555965.1385999974</v>
      </c>
      <c r="H297" s="20">
        <f>'[1]SAU Totals w Towns New Units'!AE292</f>
        <v>1127243.3399999999</v>
      </c>
      <c r="I297" s="21">
        <f>'[1]SAU Totals w Towns New Units'!AG292</f>
        <v>7.1000000270837695</v>
      </c>
      <c r="J297" s="20">
        <f t="shared" si="9"/>
        <v>1428721.7985999975</v>
      </c>
      <c r="L297" s="22">
        <f t="shared" si="8"/>
        <v>0.55897546371957352</v>
      </c>
    </row>
    <row r="298" spans="1:12" x14ac:dyDescent="0.2">
      <c r="A298" s="33">
        <v>774</v>
      </c>
      <c r="B298" s="33">
        <v>541</v>
      </c>
      <c r="C298" s="34">
        <v>843</v>
      </c>
      <c r="D298" s="35" t="s">
        <v>312</v>
      </c>
      <c r="E298" s="35"/>
      <c r="F298" s="35"/>
      <c r="G298" s="37">
        <f>'[1]SAU Totals w Towns New Units'!L293</f>
        <v>8175848.2329000011</v>
      </c>
      <c r="H298" s="37">
        <f>'[1]SAU Totals w Towns New Units'!AE293</f>
        <v>1259421.68</v>
      </c>
      <c r="I298" s="38">
        <f>'[1]SAU Totals w Towns New Units'!AG293</f>
        <v>7.1000000484825696</v>
      </c>
      <c r="J298" s="37">
        <f t="shared" si="9"/>
        <v>6916426.5529000014</v>
      </c>
      <c r="L298" s="22">
        <f t="shared" si="8"/>
        <v>0.84595828541287899</v>
      </c>
    </row>
    <row r="299" spans="1:12" x14ac:dyDescent="0.2">
      <c r="A299" s="32">
        <v>774</v>
      </c>
      <c r="B299" s="32">
        <v>541</v>
      </c>
      <c r="C299" s="32">
        <v>843</v>
      </c>
      <c r="D299" s="30" t="s">
        <v>312</v>
      </c>
      <c r="E299" s="25">
        <v>62</v>
      </c>
      <c r="F299" s="26" t="s">
        <v>313</v>
      </c>
      <c r="G299" s="27">
        <f>'[1]SAU Totals w Towns New Units'!L294</f>
        <v>2274520.98</v>
      </c>
      <c r="H299" s="27">
        <f>'[1]SAU Totals w Towns New Units'!AE294</f>
        <v>416178.34</v>
      </c>
      <c r="I299" s="28">
        <f>'[1]SAU Totals w Towns New Units'!AG294</f>
        <v>7.1000000733579753</v>
      </c>
      <c r="J299" s="27">
        <f t="shared" si="9"/>
        <v>1858342.64</v>
      </c>
      <c r="L299" s="22">
        <f t="shared" si="8"/>
        <v>0.81702593923754441</v>
      </c>
    </row>
    <row r="300" spans="1:12" x14ac:dyDescent="0.2">
      <c r="A300" s="31">
        <v>774</v>
      </c>
      <c r="B300" s="31">
        <v>541</v>
      </c>
      <c r="C300" s="31">
        <v>843</v>
      </c>
      <c r="D300" s="29" t="s">
        <v>312</v>
      </c>
      <c r="E300" s="19">
        <v>225</v>
      </c>
      <c r="F300" t="s">
        <v>314</v>
      </c>
      <c r="G300" s="20">
        <f>'[1]SAU Totals w Towns New Units'!L295</f>
        <v>1211660.71</v>
      </c>
      <c r="H300" s="20">
        <f>'[1]SAU Totals w Towns New Units'!AE295</f>
        <v>233235</v>
      </c>
      <c r="I300" s="21">
        <f>'[1]SAU Totals w Towns New Units'!AG295</f>
        <v>7.1000000000000005</v>
      </c>
      <c r="J300" s="20">
        <f t="shared" si="9"/>
        <v>978425.71</v>
      </c>
      <c r="L300" s="22">
        <f t="shared" si="8"/>
        <v>0.80750799454411626</v>
      </c>
    </row>
    <row r="301" spans="1:12" x14ac:dyDescent="0.2">
      <c r="A301" s="32">
        <v>774</v>
      </c>
      <c r="B301" s="32">
        <v>541</v>
      </c>
      <c r="C301" s="32">
        <v>843</v>
      </c>
      <c r="D301" s="30" t="s">
        <v>312</v>
      </c>
      <c r="E301" s="25">
        <v>278</v>
      </c>
      <c r="F301" s="26" t="s">
        <v>315</v>
      </c>
      <c r="G301" s="27">
        <f>'[1]SAU Totals w Towns New Units'!L296</f>
        <v>4689666.5429000007</v>
      </c>
      <c r="H301" s="27">
        <f>'[1]SAU Totals w Towns New Units'!AE296</f>
        <v>610008.33999999985</v>
      </c>
      <c r="I301" s="28">
        <f>'[1]SAU Totals w Towns New Units'!AG296</f>
        <v>7.1000000500484948</v>
      </c>
      <c r="J301" s="27">
        <f t="shared" si="9"/>
        <v>4079658.2029000008</v>
      </c>
      <c r="L301" s="22">
        <f t="shared" si="8"/>
        <v>0.86992500758427438</v>
      </c>
    </row>
    <row r="302" spans="1:12" x14ac:dyDescent="0.2">
      <c r="A302" s="33">
        <v>780</v>
      </c>
      <c r="B302" s="33">
        <v>542</v>
      </c>
      <c r="C302" s="34"/>
      <c r="D302" s="35" t="s">
        <v>316</v>
      </c>
      <c r="E302" s="35"/>
      <c r="F302" s="35"/>
      <c r="G302" s="37">
        <f>'[1]SAU Totals w Towns New Units'!L297</f>
        <v>3509176.0239000004</v>
      </c>
      <c r="H302" s="37">
        <f>'[1]SAU Totals w Towns New Units'!AE297</f>
        <v>1201911.6599999999</v>
      </c>
      <c r="I302" s="38">
        <f>'[1]SAU Totals w Towns New Units'!AG297</f>
        <v>7.0999999745987985</v>
      </c>
      <c r="J302" s="37">
        <f t="shared" si="9"/>
        <v>2307264.3639000002</v>
      </c>
      <c r="L302" s="22">
        <f t="shared" si="8"/>
        <v>0.65749462215228827</v>
      </c>
    </row>
    <row r="303" spans="1:12" x14ac:dyDescent="0.2">
      <c r="A303" s="31">
        <v>780</v>
      </c>
      <c r="B303" s="31">
        <v>542</v>
      </c>
      <c r="C303" s="31"/>
      <c r="D303" s="29" t="s">
        <v>316</v>
      </c>
      <c r="E303" s="19">
        <v>42</v>
      </c>
      <c r="F303" t="s">
        <v>317</v>
      </c>
      <c r="G303" s="20">
        <f>'[1]SAU Totals w Towns New Units'!L298</f>
        <v>1017661.05</v>
      </c>
      <c r="H303" s="20">
        <f>'[1]SAU Totals w Towns New Units'!AE298</f>
        <v>288851.65999999997</v>
      </c>
      <c r="I303" s="21">
        <f>'[1]SAU Totals w Towns New Units'!AG298</f>
        <v>7.0999998943056104</v>
      </c>
      <c r="J303" s="20">
        <f t="shared" si="9"/>
        <v>728809.39000000013</v>
      </c>
      <c r="L303" s="22">
        <f t="shared" si="8"/>
        <v>0.71616123069660576</v>
      </c>
    </row>
    <row r="304" spans="1:12" x14ac:dyDescent="0.2">
      <c r="A304" s="32">
        <v>780</v>
      </c>
      <c r="B304" s="32">
        <v>542</v>
      </c>
      <c r="C304" s="32"/>
      <c r="D304" s="30" t="s">
        <v>316</v>
      </c>
      <c r="E304" s="25">
        <v>264</v>
      </c>
      <c r="F304" s="26" t="s">
        <v>318</v>
      </c>
      <c r="G304" s="27">
        <f>'[1]SAU Totals w Towns New Units'!L299</f>
        <v>2491514.9739000006</v>
      </c>
      <c r="H304" s="27">
        <f>'[1]SAU Totals w Towns New Units'!AE299</f>
        <v>913060</v>
      </c>
      <c r="I304" s="28">
        <f>'[1]SAU Totals w Towns New Units'!AG299</f>
        <v>7.1000000000000005</v>
      </c>
      <c r="J304" s="27">
        <f t="shared" si="9"/>
        <v>1578454.9739000006</v>
      </c>
      <c r="L304" s="22">
        <f t="shared" si="8"/>
        <v>0.63353220447606806</v>
      </c>
    </row>
    <row r="305" spans="1:12" x14ac:dyDescent="0.2">
      <c r="A305" s="33">
        <v>789</v>
      </c>
      <c r="B305" s="33">
        <v>544</v>
      </c>
      <c r="C305" s="34"/>
      <c r="D305" s="35" t="s">
        <v>319</v>
      </c>
      <c r="E305" s="35"/>
      <c r="F305" s="35"/>
      <c r="G305" s="37">
        <f>'[1]SAU Totals w Towns New Units'!L300</f>
        <v>6759536.3822999997</v>
      </c>
      <c r="H305" s="37">
        <f>'[1]SAU Totals w Towns New Units'!AE300</f>
        <v>6256901.0999999996</v>
      </c>
      <c r="I305" s="38">
        <f>'[1]SAU Totals w Towns New Units'!AG300</f>
        <v>4.4122238477786269</v>
      </c>
      <c r="J305" s="37">
        <f t="shared" si="9"/>
        <v>502635.28230000008</v>
      </c>
      <c r="L305" s="22">
        <f t="shared" si="8"/>
        <v>7.4359431456891334E-2</v>
      </c>
    </row>
    <row r="306" spans="1:12" x14ac:dyDescent="0.2">
      <c r="A306" s="31">
        <v>789</v>
      </c>
      <c r="B306" s="31">
        <v>544</v>
      </c>
      <c r="C306" s="31"/>
      <c r="D306" s="29" t="s">
        <v>319</v>
      </c>
      <c r="E306" s="19">
        <v>39</v>
      </c>
      <c r="F306" t="s">
        <v>320</v>
      </c>
      <c r="G306" s="20">
        <f>'[1]SAU Totals w Towns New Units'!L301</f>
        <v>3628519.13</v>
      </c>
      <c r="H306" s="20">
        <f>'[1]SAU Totals w Towns New Units'!AE301</f>
        <v>3475095</v>
      </c>
      <c r="I306" s="21">
        <f>'[1]SAU Totals w Towns New Units'!AG301</f>
        <v>7.1000000000000005</v>
      </c>
      <c r="J306" s="20">
        <f t="shared" si="9"/>
        <v>153424.12999999989</v>
      </c>
      <c r="L306" s="22">
        <f t="shared" si="8"/>
        <v>4.2282849973564809E-2</v>
      </c>
    </row>
    <row r="307" spans="1:12" x14ac:dyDescent="0.2">
      <c r="A307" s="32">
        <v>789</v>
      </c>
      <c r="B307" s="32">
        <v>544</v>
      </c>
      <c r="C307" s="32"/>
      <c r="D307" s="30" t="s">
        <v>319</v>
      </c>
      <c r="E307" s="25">
        <v>181</v>
      </c>
      <c r="F307" s="26" t="s">
        <v>321</v>
      </c>
      <c r="G307" s="27">
        <f>'[1]SAU Totals w Towns New Units'!L302</f>
        <v>768559.29</v>
      </c>
      <c r="H307" s="27">
        <f>'[1]SAU Totals w Towns New Units'!AE302</f>
        <v>768559.29</v>
      </c>
      <c r="I307" s="28">
        <f>'[1]SAU Totals w Towns New Units'!AG302</f>
        <v>4.4098266700006246</v>
      </c>
      <c r="J307" s="27">
        <f t="shared" si="9"/>
        <v>0</v>
      </c>
      <c r="L307" s="22">
        <f t="shared" si="8"/>
        <v>0</v>
      </c>
    </row>
    <row r="308" spans="1:12" x14ac:dyDescent="0.2">
      <c r="A308" s="31">
        <v>789</v>
      </c>
      <c r="B308" s="31">
        <v>544</v>
      </c>
      <c r="C308" s="31"/>
      <c r="D308" s="29" t="s">
        <v>319</v>
      </c>
      <c r="E308" s="19">
        <v>303</v>
      </c>
      <c r="F308" t="s">
        <v>322</v>
      </c>
      <c r="G308" s="20">
        <f>'[1]SAU Totals w Towns New Units'!L303</f>
        <v>459648.47</v>
      </c>
      <c r="H308" s="20">
        <f>'[1]SAU Totals w Towns New Units'!AE303</f>
        <v>459648.47</v>
      </c>
      <c r="I308" s="21">
        <f>'[1]SAU Totals w Towns New Units'!AG303</f>
        <v>0.85830039266668756</v>
      </c>
      <c r="J308" s="20">
        <f t="shared" si="9"/>
        <v>0</v>
      </c>
      <c r="L308" s="22">
        <f t="shared" si="8"/>
        <v>0</v>
      </c>
    </row>
    <row r="309" spans="1:12" x14ac:dyDescent="0.2">
      <c r="A309" s="32">
        <v>789</v>
      </c>
      <c r="B309" s="32">
        <v>544</v>
      </c>
      <c r="C309" s="32"/>
      <c r="D309" s="30" t="s">
        <v>319</v>
      </c>
      <c r="E309" s="25">
        <v>488</v>
      </c>
      <c r="F309" s="26" t="s">
        <v>323</v>
      </c>
      <c r="G309" s="27">
        <f>'[1]SAU Totals w Towns New Units'!L304</f>
        <v>1902809.4922999998</v>
      </c>
      <c r="H309" s="27">
        <f>'[1]SAU Totals w Towns New Units'!AE304</f>
        <v>1553598.3399999996</v>
      </c>
      <c r="I309" s="28">
        <f>'[1]SAU Totals w Towns New Units'!AG304</f>
        <v>7.1000000196511515</v>
      </c>
      <c r="J309" s="27">
        <f t="shared" si="9"/>
        <v>349211.15230000019</v>
      </c>
      <c r="L309" s="22">
        <f t="shared" si="8"/>
        <v>0.18352397006275972</v>
      </c>
    </row>
    <row r="310" spans="1:12" x14ac:dyDescent="0.2">
      <c r="A310" s="33">
        <v>795</v>
      </c>
      <c r="B310" s="33">
        <v>545</v>
      </c>
      <c r="C310" s="34"/>
      <c r="D310" s="35" t="s">
        <v>324</v>
      </c>
      <c r="E310" s="35"/>
      <c r="F310" s="35"/>
      <c r="G310" s="37">
        <f>'[1]SAU Totals w Towns New Units'!L305</f>
        <v>3764324.1840999997</v>
      </c>
      <c r="H310" s="37">
        <f>'[1]SAU Totals w Towns New Units'!AE305</f>
        <v>769758.34</v>
      </c>
      <c r="I310" s="38">
        <f>'[1]SAU Totals w Towns New Units'!AG305</f>
        <v>7.1000000396617988</v>
      </c>
      <c r="J310" s="37">
        <f t="shared" si="9"/>
        <v>2994565.8440999999</v>
      </c>
      <c r="L310" s="22">
        <f t="shared" si="8"/>
        <v>0.7955122082068925</v>
      </c>
    </row>
    <row r="311" spans="1:12" x14ac:dyDescent="0.2">
      <c r="A311" s="31">
        <v>795</v>
      </c>
      <c r="B311" s="31">
        <v>545</v>
      </c>
      <c r="C311" s="31"/>
      <c r="D311" s="29" t="s">
        <v>324</v>
      </c>
      <c r="E311" s="19">
        <v>341</v>
      </c>
      <c r="F311" t="s">
        <v>325</v>
      </c>
      <c r="G311" s="20">
        <f>'[1]SAU Totals w Towns New Units'!L306</f>
        <v>557872.84</v>
      </c>
      <c r="H311" s="20">
        <f>'[1]SAU Totals w Towns New Units'!AE306</f>
        <v>171583.34</v>
      </c>
      <c r="I311" s="21">
        <f>'[1]SAU Totals w Towns New Units'!AG306</f>
        <v>7.1000001779310322</v>
      </c>
      <c r="J311" s="20">
        <f t="shared" si="9"/>
        <v>386289.5</v>
      </c>
      <c r="L311" s="22">
        <f t="shared" si="8"/>
        <v>0.69243288488466304</v>
      </c>
    </row>
    <row r="312" spans="1:12" x14ac:dyDescent="0.2">
      <c r="A312" s="32">
        <v>795</v>
      </c>
      <c r="B312" s="32">
        <v>545</v>
      </c>
      <c r="C312" s="32"/>
      <c r="D312" s="30" t="s">
        <v>324</v>
      </c>
      <c r="E312" s="25">
        <v>444</v>
      </c>
      <c r="F312" s="26" t="s">
        <v>326</v>
      </c>
      <c r="G312" s="27">
        <f>'[1]SAU Totals w Towns New Units'!L307</f>
        <v>429509.39</v>
      </c>
      <c r="H312" s="27">
        <f>'[1]SAU Totals w Towns New Units'!AE307</f>
        <v>121410</v>
      </c>
      <c r="I312" s="28">
        <f>'[1]SAU Totals w Towns New Units'!AG307</f>
        <v>7.1000000000000005</v>
      </c>
      <c r="J312" s="27">
        <f t="shared" si="9"/>
        <v>308099.39</v>
      </c>
      <c r="L312" s="22">
        <f t="shared" si="8"/>
        <v>0.71732864792548545</v>
      </c>
    </row>
    <row r="313" spans="1:12" x14ac:dyDescent="0.2">
      <c r="A313" s="31">
        <v>795</v>
      </c>
      <c r="B313" s="31">
        <v>545</v>
      </c>
      <c r="C313" s="31"/>
      <c r="D313" s="29" t="s">
        <v>324</v>
      </c>
      <c r="E313" s="19">
        <v>452</v>
      </c>
      <c r="F313" t="s">
        <v>327</v>
      </c>
      <c r="G313" s="20">
        <f>'[1]SAU Totals w Towns New Units'!L308</f>
        <v>2776941.9540999997</v>
      </c>
      <c r="H313" s="20">
        <f>'[1]SAU Totals w Towns New Units'!AE308</f>
        <v>476765</v>
      </c>
      <c r="I313" s="21">
        <f>'[1]SAU Totals w Towns New Units'!AG308</f>
        <v>7.1000000000000005</v>
      </c>
      <c r="J313" s="20">
        <f t="shared" si="9"/>
        <v>2300176.9540999997</v>
      </c>
      <c r="L313" s="22">
        <f t="shared" si="8"/>
        <v>0.82831293996041833</v>
      </c>
    </row>
    <row r="314" spans="1:12" x14ac:dyDescent="0.2">
      <c r="A314" s="33">
        <v>798</v>
      </c>
      <c r="B314" s="72">
        <v>546</v>
      </c>
      <c r="C314" s="34">
        <v>894</v>
      </c>
      <c r="D314" s="35" t="s">
        <v>328</v>
      </c>
      <c r="E314" s="35"/>
      <c r="F314" s="35"/>
      <c r="G314" s="37">
        <f>'[1]SAU Totals w Towns New Units'!L309</f>
        <v>12366302.126799999</v>
      </c>
      <c r="H314" s="37">
        <f>'[1]SAU Totals w Towns New Units'!AE309</f>
        <v>2760006.64</v>
      </c>
      <c r="I314" s="38">
        <f>'[1]SAU Totals w Towns New Units'!AG309</f>
        <v>7.0999999557537308</v>
      </c>
      <c r="J314" s="37">
        <f t="shared" si="9"/>
        <v>9606295.4867999982</v>
      </c>
      <c r="L314" s="22">
        <f t="shared" si="8"/>
        <v>0.77681229103900262</v>
      </c>
    </row>
    <row r="315" spans="1:12" x14ac:dyDescent="0.2">
      <c r="A315" s="31">
        <v>798</v>
      </c>
      <c r="B315" s="31">
        <v>546</v>
      </c>
      <c r="C315" s="31">
        <v>894</v>
      </c>
      <c r="D315" s="29" t="s">
        <v>328</v>
      </c>
      <c r="E315" s="70">
        <v>124</v>
      </c>
      <c r="F315" t="s">
        <v>329</v>
      </c>
      <c r="G315" s="20">
        <f>'[1]SAU Totals w Towns New Units'!L310</f>
        <v>8106111.04</v>
      </c>
      <c r="H315" s="20">
        <f>'[1]SAU Totals w Towns New Units'!AE310</f>
        <v>1600221.66</v>
      </c>
      <c r="I315" s="21">
        <f>'[1]SAU Totals w Towns New Units'!AG310</f>
        <v>7.0999999809213925</v>
      </c>
      <c r="J315" s="20">
        <f t="shared" si="9"/>
        <v>6505889.3799999999</v>
      </c>
      <c r="L315" s="22">
        <f t="shared" si="8"/>
        <v>0.80259070569060453</v>
      </c>
    </row>
    <row r="316" spans="1:12" x14ac:dyDescent="0.2">
      <c r="A316" s="32">
        <v>798</v>
      </c>
      <c r="B316" s="32">
        <v>546</v>
      </c>
      <c r="C316" s="32">
        <v>894</v>
      </c>
      <c r="D316" s="30" t="s">
        <v>328</v>
      </c>
      <c r="E316" s="71">
        <v>149</v>
      </c>
      <c r="F316" s="26" t="s">
        <v>330</v>
      </c>
      <c r="G316" s="27">
        <f>'[1]SAU Totals w Towns New Units'!L311</f>
        <v>1352873.45</v>
      </c>
      <c r="H316" s="27">
        <f>'[1]SAU Totals w Towns New Units'!AE311</f>
        <v>485166.66</v>
      </c>
      <c r="I316" s="28">
        <f>'[1]SAU Totals w Towns New Units'!AG311</f>
        <v>7.0999999370731697</v>
      </c>
      <c r="J316" s="27">
        <f t="shared" si="9"/>
        <v>867706.79</v>
      </c>
      <c r="L316" s="22">
        <f t="shared" si="8"/>
        <v>0.64138060363295624</v>
      </c>
    </row>
    <row r="317" spans="1:12" x14ac:dyDescent="0.2">
      <c r="A317" s="31">
        <v>798</v>
      </c>
      <c r="B317" s="31">
        <v>546</v>
      </c>
      <c r="C317" s="31">
        <v>894</v>
      </c>
      <c r="D317" s="29" t="s">
        <v>328</v>
      </c>
      <c r="E317" s="70">
        <v>166</v>
      </c>
      <c r="F317" t="s">
        <v>331</v>
      </c>
      <c r="G317" s="20">
        <f>'[1]SAU Totals w Towns New Units'!L312</f>
        <v>1915540.2</v>
      </c>
      <c r="H317" s="20">
        <f>'[1]SAU Totals w Towns New Units'!AE312</f>
        <v>407776.66</v>
      </c>
      <c r="I317" s="21">
        <f>'[1]SAU Totals w Towns New Units'!AG312</f>
        <v>7.099999925130585</v>
      </c>
      <c r="J317" s="20">
        <f t="shared" si="9"/>
        <v>1507763.54</v>
      </c>
      <c r="L317" s="22">
        <f t="shared" si="8"/>
        <v>0.78712184688162645</v>
      </c>
    </row>
    <row r="318" spans="1:12" x14ac:dyDescent="0.2">
      <c r="A318" s="32">
        <v>798</v>
      </c>
      <c r="B318" s="32">
        <v>546</v>
      </c>
      <c r="C318" s="32">
        <v>894</v>
      </c>
      <c r="D318" s="30" t="s">
        <v>328</v>
      </c>
      <c r="E318" s="71">
        <v>366</v>
      </c>
      <c r="F318" s="26" t="s">
        <v>332</v>
      </c>
      <c r="G318" s="27">
        <f>'[1]SAU Totals w Towns New Units'!L313</f>
        <v>991777.43</v>
      </c>
      <c r="H318" s="27">
        <f>'[1]SAU Totals w Towns New Units'!AE313</f>
        <v>266841.66000000032</v>
      </c>
      <c r="I318" s="28">
        <f>'[1]SAU Totals w Towns New Units'!AG313</f>
        <v>7.0999998855875912</v>
      </c>
      <c r="J318" s="27">
        <f t="shared" si="9"/>
        <v>724935.76999999979</v>
      </c>
      <c r="L318" s="22">
        <f t="shared" si="8"/>
        <v>0.73094602485559668</v>
      </c>
    </row>
    <row r="319" spans="1:12" x14ac:dyDescent="0.2">
      <c r="A319" s="33">
        <v>826</v>
      </c>
      <c r="B319" s="33">
        <v>549</v>
      </c>
      <c r="C319" s="34"/>
      <c r="D319" s="35" t="s">
        <v>333</v>
      </c>
      <c r="E319" s="35"/>
      <c r="F319" s="35"/>
      <c r="G319" s="37">
        <f>'[1]SAU Totals w Towns New Units'!L314</f>
        <v>23132880.147</v>
      </c>
      <c r="H319" s="37">
        <f>'[1]SAU Totals w Towns New Units'!AE314</f>
        <v>6975868.3399999999</v>
      </c>
      <c r="I319" s="38">
        <f>'[1]SAU Totals w Towns New Units'!AG314</f>
        <v>7.1000000043765157</v>
      </c>
      <c r="J319" s="37">
        <f t="shared" si="9"/>
        <v>16157011.807</v>
      </c>
      <c r="L319" s="22">
        <f t="shared" si="8"/>
        <v>0.69844358784244731</v>
      </c>
    </row>
    <row r="320" spans="1:12" x14ac:dyDescent="0.2">
      <c r="A320" s="31">
        <v>826</v>
      </c>
      <c r="B320" s="31">
        <v>549</v>
      </c>
      <c r="C320" s="31"/>
      <c r="D320" s="29" t="s">
        <v>333</v>
      </c>
      <c r="E320" s="19">
        <v>4</v>
      </c>
      <c r="F320" t="s">
        <v>334</v>
      </c>
      <c r="G320" s="20">
        <f>'[1]SAU Totals w Towns New Units'!L315</f>
        <v>2470591.6</v>
      </c>
      <c r="H320" s="20">
        <f>'[1]SAU Totals w Towns New Units'!AE315</f>
        <v>1027133.34</v>
      </c>
      <c r="I320" s="21">
        <f>'[1]SAU Totals w Towns New Units'!AG315</f>
        <v>7.1000000297235015</v>
      </c>
      <c r="J320" s="20">
        <f t="shared" si="9"/>
        <v>1443458.2600000002</v>
      </c>
      <c r="L320" s="22">
        <f t="shared" si="8"/>
        <v>0.58425611906071406</v>
      </c>
    </row>
    <row r="321" spans="1:12" x14ac:dyDescent="0.2">
      <c r="A321" s="32">
        <v>826</v>
      </c>
      <c r="B321" s="32">
        <v>549</v>
      </c>
      <c r="C321" s="32"/>
      <c r="D321" s="30" t="s">
        <v>333</v>
      </c>
      <c r="E321" s="25">
        <v>37</v>
      </c>
      <c r="F321" s="26" t="s">
        <v>335</v>
      </c>
      <c r="G321" s="27">
        <f>'[1]SAU Totals w Towns New Units'!L316</f>
        <v>4087579.92</v>
      </c>
      <c r="H321" s="27">
        <f>'[1]SAU Totals w Towns New Units'!AE316</f>
        <v>1555255</v>
      </c>
      <c r="I321" s="28">
        <f>'[1]SAU Totals w Towns New Units'!AG316</f>
        <v>7.1000000000000005</v>
      </c>
      <c r="J321" s="27">
        <f t="shared" si="9"/>
        <v>2532324.92</v>
      </c>
      <c r="L321" s="22">
        <f t="shared" si="8"/>
        <v>0.61951691943921672</v>
      </c>
    </row>
    <row r="322" spans="1:12" x14ac:dyDescent="0.2">
      <c r="A322" s="31">
        <v>826</v>
      </c>
      <c r="B322" s="31">
        <v>549</v>
      </c>
      <c r="C322" s="31"/>
      <c r="D322" s="29" t="s">
        <v>333</v>
      </c>
      <c r="E322" s="19">
        <v>96</v>
      </c>
      <c r="F322" t="s">
        <v>336</v>
      </c>
      <c r="G322" s="20">
        <f>'[1]SAU Totals w Towns New Units'!L317</f>
        <v>5875751.5599999996</v>
      </c>
      <c r="H322" s="20">
        <f>'[1]SAU Totals w Towns New Units'!AE317</f>
        <v>1554071.66</v>
      </c>
      <c r="I322" s="21">
        <f>'[1]SAU Totals w Towns New Units'!AG317</f>
        <v>7.0999999803548315</v>
      </c>
      <c r="J322" s="20">
        <f t="shared" si="9"/>
        <v>4321679.8999999994</v>
      </c>
      <c r="L322" s="22">
        <f t="shared" si="8"/>
        <v>0.73551099903890416</v>
      </c>
    </row>
    <row r="323" spans="1:12" x14ac:dyDescent="0.2">
      <c r="A323" s="32">
        <v>826</v>
      </c>
      <c r="B323" s="32">
        <v>549</v>
      </c>
      <c r="C323" s="32"/>
      <c r="D323" s="30" t="s">
        <v>333</v>
      </c>
      <c r="E323" s="25">
        <v>150</v>
      </c>
      <c r="F323" s="26" t="s">
        <v>337</v>
      </c>
      <c r="G323" s="27">
        <f>'[1]SAU Totals w Towns New Units'!L318</f>
        <v>10698957.066999998</v>
      </c>
      <c r="H323" s="27">
        <f>'[1]SAU Totals w Towns New Units'!AE318</f>
        <v>2839408.34</v>
      </c>
      <c r="I323" s="28">
        <f>'[1]SAU Totals w Towns New Units'!AG318</f>
        <v>7.1000000107522396</v>
      </c>
      <c r="J323" s="27">
        <f t="shared" si="9"/>
        <v>7859548.7269999981</v>
      </c>
      <c r="L323" s="22">
        <f t="shared" si="8"/>
        <v>0.73460886680647519</v>
      </c>
    </row>
    <row r="324" spans="1:12" x14ac:dyDescent="0.2">
      <c r="A324" s="33">
        <v>839</v>
      </c>
      <c r="B324" s="33">
        <v>551</v>
      </c>
      <c r="C324" s="34"/>
      <c r="D324" s="35" t="s">
        <v>338</v>
      </c>
      <c r="E324" s="35"/>
      <c r="F324" s="35"/>
      <c r="G324" s="37">
        <f>'[1]SAU Totals w Towns New Units'!L319</f>
        <v>27016166.509799998</v>
      </c>
      <c r="H324" s="37">
        <f>'[1]SAU Totals w Towns New Units'!AE319</f>
        <v>14093145</v>
      </c>
      <c r="I324" s="38">
        <f>'[1]SAU Totals w Towns New Units'!AG319</f>
        <v>7.1000000000000005</v>
      </c>
      <c r="J324" s="37">
        <f t="shared" si="9"/>
        <v>12923021.509799998</v>
      </c>
      <c r="L324" s="22">
        <f t="shared" si="8"/>
        <v>0.47834401320824804</v>
      </c>
    </row>
    <row r="325" spans="1:12" x14ac:dyDescent="0.2">
      <c r="A325" s="31">
        <v>839</v>
      </c>
      <c r="B325" s="31">
        <v>551</v>
      </c>
      <c r="C325" s="31"/>
      <c r="D325" s="29" t="s">
        <v>338</v>
      </c>
      <c r="E325" s="19">
        <v>109</v>
      </c>
      <c r="F325" t="s">
        <v>339</v>
      </c>
      <c r="G325" s="20">
        <f>'[1]SAU Totals w Towns New Units'!L320</f>
        <v>18295347.960000001</v>
      </c>
      <c r="H325" s="20">
        <f>'[1]SAU Totals w Towns New Units'!AE320</f>
        <v>10030643.34</v>
      </c>
      <c r="I325" s="21">
        <f>'[1]SAU Totals w Towns New Units'!AG320</f>
        <v>7.1000000030436734</v>
      </c>
      <c r="J325" s="20">
        <f t="shared" si="9"/>
        <v>8264704.620000001</v>
      </c>
      <c r="L325" s="22">
        <f t="shared" si="8"/>
        <v>0.45173803953166247</v>
      </c>
    </row>
    <row r="326" spans="1:12" x14ac:dyDescent="0.2">
      <c r="A326" s="32">
        <v>839</v>
      </c>
      <c r="B326" s="32">
        <v>551</v>
      </c>
      <c r="C326" s="32"/>
      <c r="D326" s="30" t="s">
        <v>338</v>
      </c>
      <c r="E326" s="25">
        <v>313</v>
      </c>
      <c r="F326" s="26" t="s">
        <v>340</v>
      </c>
      <c r="G326" s="27">
        <f>'[1]SAU Totals w Towns New Units'!L321</f>
        <v>8720818.5497999974</v>
      </c>
      <c r="H326" s="27">
        <f>'[1]SAU Totals w Towns New Units'!AE321</f>
        <v>4062501.66</v>
      </c>
      <c r="I326" s="28">
        <f>'[1]SAU Totals w Towns New Units'!AG321</f>
        <v>7.0999999924849266</v>
      </c>
      <c r="J326" s="27">
        <f t="shared" si="9"/>
        <v>4658316.8897999972</v>
      </c>
      <c r="L326" s="22">
        <f t="shared" si="8"/>
        <v>0.53416051064459202</v>
      </c>
    </row>
    <row r="327" spans="1:12" x14ac:dyDescent="0.2">
      <c r="A327" s="33">
        <v>847</v>
      </c>
      <c r="B327" s="33">
        <v>552</v>
      </c>
      <c r="C327" s="34"/>
      <c r="D327" s="35" t="s">
        <v>341</v>
      </c>
      <c r="E327" s="35"/>
      <c r="F327" s="35"/>
      <c r="G327" s="37">
        <f>'[1]SAU Totals w Towns New Units'!L322</f>
        <v>24124168.717</v>
      </c>
      <c r="H327" s="37">
        <f>'[1]SAU Totals w Towns New Units'!AE322</f>
        <v>7734621.6600000001</v>
      </c>
      <c r="I327" s="38">
        <f>'[1]SAU Totals w Towns New Units'!AG322</f>
        <v>7.0999999960528131</v>
      </c>
      <c r="J327" s="37">
        <f t="shared" si="9"/>
        <v>16389547.057</v>
      </c>
      <c r="L327" s="22">
        <f t="shared" si="8"/>
        <v>0.67938287322002067</v>
      </c>
    </row>
    <row r="328" spans="1:12" x14ac:dyDescent="0.2">
      <c r="A328" s="31">
        <v>847</v>
      </c>
      <c r="B328" s="31">
        <v>552</v>
      </c>
      <c r="C328" s="31"/>
      <c r="D328" s="29" t="s">
        <v>341</v>
      </c>
      <c r="E328" s="19">
        <v>178</v>
      </c>
      <c r="F328" t="s">
        <v>342</v>
      </c>
      <c r="G328" s="20">
        <f>'[1]SAU Totals w Towns New Units'!L323</f>
        <v>7850004.5</v>
      </c>
      <c r="H328" s="20">
        <f>'[1]SAU Totals w Towns New Units'!AE323</f>
        <v>2588186.66</v>
      </c>
      <c r="I328" s="21">
        <f>'[1]SAU Totals w Towns New Units'!AG323</f>
        <v>7.0999999882040967</v>
      </c>
      <c r="J328" s="20">
        <f t="shared" si="9"/>
        <v>5261817.84</v>
      </c>
      <c r="L328" s="22">
        <f t="shared" si="8"/>
        <v>0.6702948819965644</v>
      </c>
    </row>
    <row r="329" spans="1:12" x14ac:dyDescent="0.2">
      <c r="A329" s="32">
        <v>847</v>
      </c>
      <c r="B329" s="32">
        <v>552</v>
      </c>
      <c r="C329" s="32"/>
      <c r="D329" s="30" t="s">
        <v>341</v>
      </c>
      <c r="E329" s="25">
        <v>231</v>
      </c>
      <c r="F329" s="26" t="s">
        <v>343</v>
      </c>
      <c r="G329" s="27">
        <f>'[1]SAU Totals w Towns New Units'!L324</f>
        <v>4573942.3899999997</v>
      </c>
      <c r="H329" s="27">
        <f>'[1]SAU Totals w Towns New Units'!AE324</f>
        <v>1417633.34</v>
      </c>
      <c r="I329" s="28">
        <f>'[1]SAU Totals w Towns New Units'!AG324</f>
        <v>7.1000000215358936</v>
      </c>
      <c r="J329" s="27">
        <f t="shared" si="9"/>
        <v>3156309.05</v>
      </c>
      <c r="L329" s="22">
        <f t="shared" si="8"/>
        <v>0.69006314047606532</v>
      </c>
    </row>
    <row r="330" spans="1:12" x14ac:dyDescent="0.2">
      <c r="A330" s="31">
        <v>847</v>
      </c>
      <c r="B330" s="31">
        <v>552</v>
      </c>
      <c r="C330" s="31"/>
      <c r="D330" s="29" t="s">
        <v>341</v>
      </c>
      <c r="E330" s="19">
        <v>433</v>
      </c>
      <c r="F330" t="s">
        <v>344</v>
      </c>
      <c r="G330" s="20">
        <f>'[1]SAU Totals w Towns New Units'!L325</f>
        <v>11700221.827</v>
      </c>
      <c r="H330" s="20">
        <f>'[1]SAU Totals w Towns New Units'!AE325</f>
        <v>3728801.66</v>
      </c>
      <c r="I330" s="21">
        <f>'[1]SAU Totals w Towns New Units'!AG325</f>
        <v>7.0999999918123828</v>
      </c>
      <c r="J330" s="20">
        <f t="shared" si="9"/>
        <v>7971420.1669999994</v>
      </c>
      <c r="L330" s="22">
        <f t="shared" si="8"/>
        <v>0.68130504573894179</v>
      </c>
    </row>
    <row r="331" spans="1:12" x14ac:dyDescent="0.2">
      <c r="A331" s="33">
        <v>854</v>
      </c>
      <c r="B331" s="33">
        <v>553</v>
      </c>
      <c r="C331" s="34"/>
      <c r="D331" s="35" t="s">
        <v>345</v>
      </c>
      <c r="E331" s="35"/>
      <c r="F331" s="35"/>
      <c r="G331" s="37">
        <f>'[1]SAU Totals w Towns New Units'!L326</f>
        <v>9978360.0000000019</v>
      </c>
      <c r="H331" s="37">
        <f>'[1]SAU Totals w Towns New Units'!AE326</f>
        <v>3045308.32</v>
      </c>
      <c r="I331" s="38">
        <f>'[1]SAU Totals w Towns New Units'!AG326</f>
        <v>7.0999999799494846</v>
      </c>
      <c r="J331" s="37">
        <f t="shared" si="9"/>
        <v>6933051.6800000016</v>
      </c>
      <c r="L331" s="22">
        <f t="shared" si="8"/>
        <v>0.69480873410059374</v>
      </c>
    </row>
    <row r="332" spans="1:12" x14ac:dyDescent="0.2">
      <c r="A332" s="31">
        <v>854</v>
      </c>
      <c r="B332" s="31">
        <v>553</v>
      </c>
      <c r="C332" s="31"/>
      <c r="D332" s="29" t="s">
        <v>345</v>
      </c>
      <c r="E332" s="19">
        <v>67</v>
      </c>
      <c r="F332" t="s">
        <v>346</v>
      </c>
      <c r="G332" s="20">
        <f>'[1]SAU Totals w Towns New Units'!L327</f>
        <v>1517708.56</v>
      </c>
      <c r="H332" s="20">
        <f>'[1]SAU Totals w Towns New Units'!AE327</f>
        <v>727395</v>
      </c>
      <c r="I332" s="21">
        <f>'[1]SAU Totals w Towns New Units'!AG327</f>
        <v>7.1000000000000005</v>
      </c>
      <c r="J332" s="20">
        <f t="shared" si="9"/>
        <v>790313.56</v>
      </c>
      <c r="L332" s="22">
        <f t="shared" si="8"/>
        <v>0.52072814295782854</v>
      </c>
    </row>
    <row r="333" spans="1:12" x14ac:dyDescent="0.2">
      <c r="A333" s="32">
        <v>854</v>
      </c>
      <c r="B333" s="32">
        <v>553</v>
      </c>
      <c r="C333" s="32"/>
      <c r="D333" s="30" t="s">
        <v>345</v>
      </c>
      <c r="E333" s="25">
        <v>123</v>
      </c>
      <c r="F333" s="26" t="s">
        <v>347</v>
      </c>
      <c r="G333" s="27">
        <f>'[1]SAU Totals w Towns New Units'!L328</f>
        <v>1529682.59</v>
      </c>
      <c r="H333" s="27">
        <f>'[1]SAU Totals w Towns New Units'!AE328</f>
        <v>524926.66</v>
      </c>
      <c r="I333" s="28">
        <f>'[1]SAU Totals w Towns New Units'!AG328</f>
        <v>7.0999999418394957</v>
      </c>
      <c r="J333" s="27">
        <f t="shared" si="9"/>
        <v>1004755.93</v>
      </c>
      <c r="L333" s="22">
        <f t="shared" si="8"/>
        <v>0.65683948851114271</v>
      </c>
    </row>
    <row r="334" spans="1:12" x14ac:dyDescent="0.2">
      <c r="A334" s="31">
        <v>854</v>
      </c>
      <c r="B334" s="31">
        <v>553</v>
      </c>
      <c r="C334" s="31"/>
      <c r="D334" s="29" t="s">
        <v>345</v>
      </c>
      <c r="E334" s="19">
        <v>346</v>
      </c>
      <c r="F334" t="s">
        <v>348</v>
      </c>
      <c r="G334" s="20">
        <f>'[1]SAU Totals w Towns New Units'!L329</f>
        <v>6930968.8500000015</v>
      </c>
      <c r="H334" s="20">
        <f>'[1]SAU Totals w Towns New Units'!AE329</f>
        <v>1792986.6599999997</v>
      </c>
      <c r="I334" s="21">
        <f>'[1]SAU Totals w Towns New Units'!AG329</f>
        <v>7.0999999829725438</v>
      </c>
      <c r="J334" s="20">
        <f t="shared" si="9"/>
        <v>5137982.1900000013</v>
      </c>
      <c r="L334" s="22">
        <f t="shared" si="8"/>
        <v>0.74130793272862572</v>
      </c>
    </row>
    <row r="335" spans="1:12" x14ac:dyDescent="0.2">
      <c r="A335" s="33">
        <v>860</v>
      </c>
      <c r="B335" s="33">
        <v>554</v>
      </c>
      <c r="C335" s="34"/>
      <c r="D335" s="35" t="s">
        <v>349</v>
      </c>
      <c r="E335" s="35"/>
      <c r="F335" s="35"/>
      <c r="G335" s="37">
        <f>'[1]SAU Totals w Towns New Units'!L330</f>
        <v>32459127.349999998</v>
      </c>
      <c r="H335" s="37">
        <f>'[1]SAU Totals w Towns New Units'!AE330</f>
        <v>12375773.34</v>
      </c>
      <c r="I335" s="38">
        <f>'[1]SAU Totals w Towns New Units'!AG330</f>
        <v>7.100000002466917</v>
      </c>
      <c r="J335" s="37">
        <f t="shared" si="9"/>
        <v>20083354.009999998</v>
      </c>
      <c r="L335" s="22">
        <f t="shared" si="8"/>
        <v>0.6187274782049863</v>
      </c>
    </row>
    <row r="336" spans="1:12" x14ac:dyDescent="0.2">
      <c r="A336" s="31">
        <v>860</v>
      </c>
      <c r="B336" s="31">
        <v>554</v>
      </c>
      <c r="C336" s="31"/>
      <c r="D336" s="29" t="s">
        <v>349</v>
      </c>
      <c r="E336" s="19">
        <v>73</v>
      </c>
      <c r="F336" t="s">
        <v>350</v>
      </c>
      <c r="G336" s="20">
        <f>'[1]SAU Totals w Towns New Units'!L331</f>
        <v>4988967.87</v>
      </c>
      <c r="H336" s="20">
        <f>'[1]SAU Totals w Towns New Units'!AE331</f>
        <v>913770</v>
      </c>
      <c r="I336" s="21">
        <f>'[1]SAU Totals w Towns New Units'!AG331</f>
        <v>7.1000000000000005</v>
      </c>
      <c r="J336" s="20">
        <f t="shared" si="9"/>
        <v>4075197.87</v>
      </c>
      <c r="L336" s="22">
        <f t="shared" si="8"/>
        <v>0.81684187515122242</v>
      </c>
    </row>
    <row r="337" spans="1:12" x14ac:dyDescent="0.2">
      <c r="A337" s="32">
        <v>860</v>
      </c>
      <c r="B337" s="32">
        <v>554</v>
      </c>
      <c r="C337" s="32"/>
      <c r="D337" s="30" t="s">
        <v>349</v>
      </c>
      <c r="E337" s="25">
        <v>105</v>
      </c>
      <c r="F337" s="26" t="s">
        <v>351</v>
      </c>
      <c r="G337" s="27">
        <f>'[1]SAU Totals w Towns New Units'!L332</f>
        <v>2187745.1800000002</v>
      </c>
      <c r="H337" s="27">
        <f>'[1]SAU Totals w Towns New Units'!AE332</f>
        <v>738755</v>
      </c>
      <c r="I337" s="28">
        <f>'[1]SAU Totals w Towns New Units'!AG332</f>
        <v>7.1000000000000005</v>
      </c>
      <c r="J337" s="27">
        <f t="shared" si="9"/>
        <v>1448990.1800000002</v>
      </c>
      <c r="L337" s="22">
        <f t="shared" ref="L337:L400" si="10">J337/G337</f>
        <v>0.66232127637460958</v>
      </c>
    </row>
    <row r="338" spans="1:12" x14ac:dyDescent="0.2">
      <c r="A338" s="31">
        <v>860</v>
      </c>
      <c r="B338" s="31">
        <v>554</v>
      </c>
      <c r="C338" s="31"/>
      <c r="D338" s="29" t="s">
        <v>349</v>
      </c>
      <c r="E338" s="19">
        <v>272</v>
      </c>
      <c r="F338" t="s">
        <v>352</v>
      </c>
      <c r="G338" s="20">
        <f>'[1]SAU Totals w Towns New Units'!L333</f>
        <v>1012724.77</v>
      </c>
      <c r="H338" s="20">
        <f>'[1]SAU Totals w Towns New Units'!AE333</f>
        <v>476410</v>
      </c>
      <c r="I338" s="21">
        <f>'[1]SAU Totals w Towns New Units'!AG333</f>
        <v>7.1000000000000005</v>
      </c>
      <c r="J338" s="20">
        <f t="shared" ref="J338:J401" si="11">G338-H338</f>
        <v>536314.77</v>
      </c>
      <c r="L338" s="22">
        <f t="shared" si="10"/>
        <v>0.52957603673503517</v>
      </c>
    </row>
    <row r="339" spans="1:12" x14ac:dyDescent="0.2">
      <c r="A339" s="32">
        <v>860</v>
      </c>
      <c r="B339" s="32">
        <v>554</v>
      </c>
      <c r="C339" s="32"/>
      <c r="D339" s="30" t="s">
        <v>349</v>
      </c>
      <c r="E339" s="25">
        <v>308</v>
      </c>
      <c r="F339" s="26" t="s">
        <v>353</v>
      </c>
      <c r="G339" s="27">
        <f>'[1]SAU Totals w Towns New Units'!L334</f>
        <v>6014676.2999999998</v>
      </c>
      <c r="H339" s="27">
        <f>'[1]SAU Totals w Towns New Units'!AE334</f>
        <v>1582708.34</v>
      </c>
      <c r="I339" s="28">
        <f>'[1]SAU Totals w Towns New Units'!AG334</f>
        <v>7.1000000192897206</v>
      </c>
      <c r="J339" s="27">
        <f t="shared" si="11"/>
        <v>4431967.96</v>
      </c>
      <c r="L339" s="22">
        <f t="shared" si="10"/>
        <v>0.73685893287391047</v>
      </c>
    </row>
    <row r="340" spans="1:12" x14ac:dyDescent="0.2">
      <c r="A340" s="31">
        <v>860</v>
      </c>
      <c r="B340" s="31">
        <v>554</v>
      </c>
      <c r="C340" s="31"/>
      <c r="D340" s="29" t="s">
        <v>349</v>
      </c>
      <c r="E340" s="19">
        <v>394</v>
      </c>
      <c r="F340" t="s">
        <v>354</v>
      </c>
      <c r="G340" s="20">
        <f>'[1]SAU Totals w Towns New Units'!L335</f>
        <v>17011828.640000001</v>
      </c>
      <c r="H340" s="20">
        <f>'[1]SAU Totals w Towns New Units'!AE335</f>
        <v>7746100</v>
      </c>
      <c r="I340" s="21">
        <f>'[1]SAU Totals w Towns New Units'!AG335</f>
        <v>7.1000000000000005</v>
      </c>
      <c r="J340" s="20">
        <f t="shared" si="11"/>
        <v>9265728.6400000006</v>
      </c>
      <c r="L340" s="22">
        <f t="shared" si="10"/>
        <v>0.54466388276528044</v>
      </c>
    </row>
    <row r="341" spans="1:12" x14ac:dyDescent="0.2">
      <c r="A341" s="32">
        <v>860</v>
      </c>
      <c r="B341" s="32">
        <v>554</v>
      </c>
      <c r="C341" s="32"/>
      <c r="D341" s="30" t="s">
        <v>349</v>
      </c>
      <c r="E341" s="25">
        <v>395</v>
      </c>
      <c r="F341" s="26" t="s">
        <v>355</v>
      </c>
      <c r="G341" s="27">
        <f>'[1]SAU Totals w Towns New Units'!L336</f>
        <v>1243184.5899999961</v>
      </c>
      <c r="H341" s="27">
        <f>'[1]SAU Totals w Towns New Units'!AE336</f>
        <v>918030</v>
      </c>
      <c r="I341" s="28">
        <f>'[1]SAU Totals w Towns New Units'!AG336</f>
        <v>7.1000000000000005</v>
      </c>
      <c r="J341" s="27">
        <f t="shared" si="11"/>
        <v>325154.58999999613</v>
      </c>
      <c r="L341" s="22">
        <f t="shared" si="10"/>
        <v>0.26154972689936345</v>
      </c>
    </row>
    <row r="342" spans="1:12" x14ac:dyDescent="0.2">
      <c r="A342" s="33">
        <v>874</v>
      </c>
      <c r="B342" s="33">
        <v>555</v>
      </c>
      <c r="C342" s="34"/>
      <c r="D342" s="35" t="s">
        <v>356</v>
      </c>
      <c r="E342" s="35"/>
      <c r="F342" s="35"/>
      <c r="G342" s="37">
        <f>'[1]SAU Totals w Towns New Units'!L337</f>
        <v>12720067.029399998</v>
      </c>
      <c r="H342" s="37">
        <f>'[1]SAU Totals w Towns New Units'!AE337</f>
        <v>5945894.9800000004</v>
      </c>
      <c r="I342" s="38">
        <f>'[1]SAU Totals w Towns New Units'!AG337</f>
        <v>7.0999999845960957</v>
      </c>
      <c r="J342" s="37">
        <f t="shared" si="11"/>
        <v>6774172.049399998</v>
      </c>
      <c r="L342" s="22">
        <f t="shared" si="10"/>
        <v>0.53255788933680903</v>
      </c>
    </row>
    <row r="343" spans="1:12" x14ac:dyDescent="0.2">
      <c r="A343" s="31">
        <v>874</v>
      </c>
      <c r="B343" s="31">
        <v>555</v>
      </c>
      <c r="C343" s="31"/>
      <c r="D343" s="29" t="s">
        <v>356</v>
      </c>
      <c r="E343" s="19">
        <v>25</v>
      </c>
      <c r="F343" t="s">
        <v>357</v>
      </c>
      <c r="G343" s="20">
        <f>'[1]SAU Totals w Towns New Units'!L338</f>
        <v>2329044.27</v>
      </c>
      <c r="H343" s="20">
        <f>'[1]SAU Totals w Towns New Units'!AE338</f>
        <v>1276816.6599999999</v>
      </c>
      <c r="I343" s="21">
        <f>'[1]SAU Totals w Towns New Units'!AG338</f>
        <v>7.0999999760889709</v>
      </c>
      <c r="J343" s="20">
        <f t="shared" si="11"/>
        <v>1052227.6100000001</v>
      </c>
      <c r="L343" s="22">
        <f t="shared" si="10"/>
        <v>0.45178514790532515</v>
      </c>
    </row>
    <row r="344" spans="1:12" x14ac:dyDescent="0.2">
      <c r="A344" s="32">
        <v>874</v>
      </c>
      <c r="B344" s="32">
        <v>555</v>
      </c>
      <c r="C344" s="32"/>
      <c r="D344" s="30" t="s">
        <v>356</v>
      </c>
      <c r="E344" s="25">
        <v>104</v>
      </c>
      <c r="F344" s="26" t="s">
        <v>358</v>
      </c>
      <c r="G344" s="27">
        <f>'[1]SAU Totals w Towns New Units'!L339</f>
        <v>2645773.94</v>
      </c>
      <c r="H344" s="27">
        <f>'[1]SAU Totals w Towns New Units'!AE339</f>
        <v>1045711.66</v>
      </c>
      <c r="I344" s="28">
        <f>'[1]SAU Totals w Towns New Units'!AG339</f>
        <v>7.0999999708045722</v>
      </c>
      <c r="J344" s="27">
        <f t="shared" si="11"/>
        <v>1600062.2799999998</v>
      </c>
      <c r="L344" s="22">
        <f t="shared" si="10"/>
        <v>0.60476152395695604</v>
      </c>
    </row>
    <row r="345" spans="1:12" x14ac:dyDescent="0.2">
      <c r="A345" s="31">
        <v>874</v>
      </c>
      <c r="B345" s="31">
        <v>555</v>
      </c>
      <c r="C345" s="31"/>
      <c r="D345" s="29" t="s">
        <v>356</v>
      </c>
      <c r="E345" s="19">
        <v>200</v>
      </c>
      <c r="F345" t="s">
        <v>359</v>
      </c>
      <c r="G345" s="20">
        <f>'[1]SAU Totals w Towns New Units'!L340</f>
        <v>2664854.04</v>
      </c>
      <c r="H345" s="20">
        <f>'[1]SAU Totals w Towns New Units'!AE340</f>
        <v>1182505</v>
      </c>
      <c r="I345" s="21">
        <f>'[1]SAU Totals w Towns New Units'!AG340</f>
        <v>7.1000000000000005</v>
      </c>
      <c r="J345" s="20">
        <f t="shared" si="11"/>
        <v>1482349.04</v>
      </c>
      <c r="L345" s="22">
        <f t="shared" si="10"/>
        <v>0.55625899871048845</v>
      </c>
    </row>
    <row r="346" spans="1:12" x14ac:dyDescent="0.2">
      <c r="A346" s="32">
        <v>874</v>
      </c>
      <c r="B346" s="32">
        <v>555</v>
      </c>
      <c r="C346" s="32"/>
      <c r="D346" s="30" t="s">
        <v>356</v>
      </c>
      <c r="E346" s="25">
        <v>336</v>
      </c>
      <c r="F346" s="26" t="s">
        <v>360</v>
      </c>
      <c r="G346" s="27">
        <f>'[1]SAU Totals w Towns New Units'!L341</f>
        <v>2421900.7599999998</v>
      </c>
      <c r="H346" s="27">
        <f>'[1]SAU Totals w Towns New Units'!AE341</f>
        <v>1497035</v>
      </c>
      <c r="I346" s="28">
        <f>'[1]SAU Totals w Towns New Units'!AG341</f>
        <v>7.1000000000000005</v>
      </c>
      <c r="J346" s="27">
        <f t="shared" si="11"/>
        <v>924865.75999999978</v>
      </c>
      <c r="L346" s="22">
        <f t="shared" si="10"/>
        <v>0.38187599396104072</v>
      </c>
    </row>
    <row r="347" spans="1:12" x14ac:dyDescent="0.2">
      <c r="A347" s="31">
        <v>874</v>
      </c>
      <c r="B347" s="31">
        <v>555</v>
      </c>
      <c r="C347" s="31"/>
      <c r="D347" s="29" t="s">
        <v>356</v>
      </c>
      <c r="E347" s="19">
        <v>352</v>
      </c>
      <c r="F347" t="s">
        <v>361</v>
      </c>
      <c r="G347" s="20">
        <f>'[1]SAU Totals w Towns New Units'!L342</f>
        <v>2658494.0193999996</v>
      </c>
      <c r="H347" s="20">
        <f>'[1]SAU Totals w Towns New Units'!AE342</f>
        <v>943826.66000000015</v>
      </c>
      <c r="I347" s="21">
        <f>'[1]SAU Totals w Towns New Units'!AG342</f>
        <v>7.0999999676529599</v>
      </c>
      <c r="J347" s="20">
        <f t="shared" si="11"/>
        <v>1714667.3593999995</v>
      </c>
      <c r="L347" s="22">
        <f t="shared" si="10"/>
        <v>0.64497694818474183</v>
      </c>
    </row>
    <row r="348" spans="1:12" x14ac:dyDescent="0.2">
      <c r="A348" s="33">
        <v>888</v>
      </c>
      <c r="B348" s="33">
        <v>557</v>
      </c>
      <c r="C348" s="34"/>
      <c r="D348" s="35" t="s">
        <v>362</v>
      </c>
      <c r="E348" s="35"/>
      <c r="F348" s="35"/>
      <c r="G348" s="37">
        <f>'[1]SAU Totals w Towns New Units'!L343</f>
        <v>36315037.622100003</v>
      </c>
      <c r="H348" s="37">
        <f>'[1]SAU Totals w Towns New Units'!AE343</f>
        <v>20598652.039999999</v>
      </c>
      <c r="I348" s="38">
        <f>'[1]SAU Totals w Towns New Units'!AG343</f>
        <v>6.9518017520028348</v>
      </c>
      <c r="J348" s="37">
        <f t="shared" si="11"/>
        <v>15716385.582100004</v>
      </c>
      <c r="L348" s="22">
        <f t="shared" si="10"/>
        <v>0.43277899766061612</v>
      </c>
    </row>
    <row r="349" spans="1:12" x14ac:dyDescent="0.2">
      <c r="A349" s="31">
        <v>888</v>
      </c>
      <c r="B349" s="31">
        <v>557</v>
      </c>
      <c r="C349" s="31"/>
      <c r="D349" s="29" t="s">
        <v>362</v>
      </c>
      <c r="E349" s="19">
        <v>6</v>
      </c>
      <c r="F349" t="s">
        <v>363</v>
      </c>
      <c r="G349" s="20">
        <f>'[1]SAU Totals w Towns New Units'!L344</f>
        <v>4503064.67</v>
      </c>
      <c r="H349" s="20">
        <f>'[1]SAU Totals w Towns New Units'!AE344</f>
        <v>2331758.34</v>
      </c>
      <c r="I349" s="21">
        <f>'[1]SAU Totals w Towns New Units'!AG344</f>
        <v>7.1000000130931236</v>
      </c>
      <c r="J349" s="20">
        <f t="shared" si="11"/>
        <v>2171306.33</v>
      </c>
      <c r="L349" s="22">
        <f t="shared" si="10"/>
        <v>0.48218413216792644</v>
      </c>
    </row>
    <row r="350" spans="1:12" x14ac:dyDescent="0.2">
      <c r="A350" s="32">
        <v>888</v>
      </c>
      <c r="B350" s="32">
        <v>557</v>
      </c>
      <c r="C350" s="32"/>
      <c r="D350" s="30" t="s">
        <v>362</v>
      </c>
      <c r="E350" s="25">
        <v>235</v>
      </c>
      <c r="F350" s="26" t="s">
        <v>364</v>
      </c>
      <c r="G350" s="27">
        <f>'[1]SAU Totals w Towns New Units'!L345</f>
        <v>5040527.22</v>
      </c>
      <c r="H350" s="27">
        <f>'[1]SAU Totals w Towns New Units'!AE345</f>
        <v>2371281.66</v>
      </c>
      <c r="I350" s="28">
        <f>'[1]SAU Totals w Towns New Units'!AG345</f>
        <v>7.0999999871251065</v>
      </c>
      <c r="J350" s="27">
        <f t="shared" si="11"/>
        <v>2669245.5599999996</v>
      </c>
      <c r="L350" s="22">
        <f t="shared" si="10"/>
        <v>0.52955681885991279</v>
      </c>
    </row>
    <row r="351" spans="1:12" x14ac:dyDescent="0.2">
      <c r="A351" s="31">
        <v>888</v>
      </c>
      <c r="B351" s="31">
        <v>557</v>
      </c>
      <c r="C351" s="31"/>
      <c r="D351" s="29" t="s">
        <v>362</v>
      </c>
      <c r="E351" s="19">
        <v>252</v>
      </c>
      <c r="F351" t="s">
        <v>365</v>
      </c>
      <c r="G351" s="20">
        <f>'[1]SAU Totals w Towns New Units'!L346</f>
        <v>6427761.6600000001</v>
      </c>
      <c r="H351" s="20">
        <f>'[1]SAU Totals w Towns New Units'!AE346</f>
        <v>4147346.66</v>
      </c>
      <c r="I351" s="21">
        <f>'[1]SAU Totals w Towns New Units'!AG346</f>
        <v>7.0999999926386677</v>
      </c>
      <c r="J351" s="20">
        <f t="shared" si="11"/>
        <v>2280415</v>
      </c>
      <c r="L351" s="22">
        <f t="shared" si="10"/>
        <v>0.35477591121510249</v>
      </c>
    </row>
    <row r="352" spans="1:12" x14ac:dyDescent="0.2">
      <c r="A352" s="32">
        <v>888</v>
      </c>
      <c r="B352" s="32">
        <v>557</v>
      </c>
      <c r="C352" s="32"/>
      <c r="D352" s="30" t="s">
        <v>362</v>
      </c>
      <c r="E352" s="25">
        <v>298</v>
      </c>
      <c r="F352" s="26" t="s">
        <v>366</v>
      </c>
      <c r="G352" s="27">
        <f>'[1]SAU Totals w Towns New Units'!L347</f>
        <v>2298741.88</v>
      </c>
      <c r="H352" s="27">
        <f>'[1]SAU Totals w Towns New Units'!AE347</f>
        <v>1834048.34</v>
      </c>
      <c r="I352" s="28">
        <f>'[1]SAU Totals w Towns New Units'!AG347</f>
        <v>7.1000000166462351</v>
      </c>
      <c r="J352" s="27">
        <f t="shared" si="11"/>
        <v>464693.5399999998</v>
      </c>
      <c r="L352" s="22">
        <f t="shared" si="10"/>
        <v>0.20215124805574075</v>
      </c>
    </row>
    <row r="353" spans="1:12" x14ac:dyDescent="0.2">
      <c r="A353" s="31">
        <v>888</v>
      </c>
      <c r="B353" s="31">
        <v>557</v>
      </c>
      <c r="C353" s="31"/>
      <c r="D353" s="29" t="s">
        <v>362</v>
      </c>
      <c r="E353" s="19">
        <v>390</v>
      </c>
      <c r="F353" t="s">
        <v>367</v>
      </c>
      <c r="G353" s="20">
        <f>'[1]SAU Totals w Towns New Units'!L348</f>
        <v>3744080.38</v>
      </c>
      <c r="H353" s="20">
        <f>'[1]SAU Totals w Towns New Units'!AE348</f>
        <v>3744080.38</v>
      </c>
      <c r="I353" s="21">
        <f>'[1]SAU Totals w Towns New Units'!AG348</f>
        <v>6.3546949994934767</v>
      </c>
      <c r="J353" s="20">
        <f t="shared" si="11"/>
        <v>0</v>
      </c>
      <c r="L353" s="22">
        <f t="shared" si="10"/>
        <v>0</v>
      </c>
    </row>
    <row r="354" spans="1:12" x14ac:dyDescent="0.2">
      <c r="A354" s="32">
        <v>888</v>
      </c>
      <c r="B354" s="32">
        <v>557</v>
      </c>
      <c r="C354" s="32"/>
      <c r="D354" s="30" t="s">
        <v>362</v>
      </c>
      <c r="E354" s="25">
        <v>454</v>
      </c>
      <c r="F354" s="26" t="s">
        <v>368</v>
      </c>
      <c r="G354" s="27">
        <f>'[1]SAU Totals w Towns New Units'!L349</f>
        <v>14300861.812100004</v>
      </c>
      <c r="H354" s="27">
        <f>'[1]SAU Totals w Towns New Units'!AE349</f>
        <v>6170136.6599999992</v>
      </c>
      <c r="I354" s="28">
        <f>'[1]SAU Totals w Towns New Units'!AG349</f>
        <v>7.0999999950519719</v>
      </c>
      <c r="J354" s="27">
        <f t="shared" si="11"/>
        <v>8130725.1521000052</v>
      </c>
      <c r="L354" s="22">
        <f t="shared" si="10"/>
        <v>0.56854791402994842</v>
      </c>
    </row>
    <row r="355" spans="1:12" x14ac:dyDescent="0.2">
      <c r="A355" s="33">
        <v>898</v>
      </c>
      <c r="B355" s="33">
        <v>558</v>
      </c>
      <c r="C355" s="34"/>
      <c r="D355" s="35" t="s">
        <v>369</v>
      </c>
      <c r="E355" s="35"/>
      <c r="F355" s="35"/>
      <c r="G355" s="37">
        <f>'[1]SAU Totals w Towns New Units'!L350</f>
        <v>6361964.4652000004</v>
      </c>
      <c r="H355" s="37">
        <f>'[1]SAU Totals w Towns New Units'!AE350</f>
        <v>2480030</v>
      </c>
      <c r="I355" s="38">
        <f>'[1]SAU Totals w Towns New Units'!AG350</f>
        <v>7.1000000000000005</v>
      </c>
      <c r="J355" s="37">
        <f t="shared" si="11"/>
        <v>3881934.4652000004</v>
      </c>
      <c r="L355" s="22">
        <f t="shared" si="10"/>
        <v>0.61017858342878439</v>
      </c>
    </row>
    <row r="356" spans="1:12" x14ac:dyDescent="0.2">
      <c r="A356" s="31">
        <v>898</v>
      </c>
      <c r="B356" s="31">
        <v>558</v>
      </c>
      <c r="C356" s="31"/>
      <c r="D356" s="29" t="s">
        <v>369</v>
      </c>
      <c r="E356" s="19">
        <v>23</v>
      </c>
      <c r="F356" t="s">
        <v>370</v>
      </c>
      <c r="G356" s="20">
        <f>'[1]SAU Totals w Towns New Units'!L351</f>
        <v>823238.2</v>
      </c>
      <c r="H356" s="20">
        <f>'[1]SAU Totals w Towns New Units'!AE351</f>
        <v>311690</v>
      </c>
      <c r="I356" s="21">
        <f>'[1]SAU Totals w Towns New Units'!AG351</f>
        <v>7.1000000000000005</v>
      </c>
      <c r="J356" s="20">
        <f t="shared" si="11"/>
        <v>511548.19999999995</v>
      </c>
      <c r="L356" s="22">
        <f t="shared" si="10"/>
        <v>0.62138540218371785</v>
      </c>
    </row>
    <row r="357" spans="1:12" x14ac:dyDescent="0.2">
      <c r="A357" s="32">
        <v>898</v>
      </c>
      <c r="B357" s="32">
        <v>558</v>
      </c>
      <c r="C357" s="32"/>
      <c r="D357" s="30" t="s">
        <v>369</v>
      </c>
      <c r="E357" s="25">
        <v>221</v>
      </c>
      <c r="F357" s="26" t="s">
        <v>371</v>
      </c>
      <c r="G357" s="27">
        <f>'[1]SAU Totals w Towns New Units'!L352</f>
        <v>1401540.77</v>
      </c>
      <c r="H357" s="27">
        <f>'[1]SAU Totals w Towns New Units'!AE352</f>
        <v>965836.66</v>
      </c>
      <c r="I357" s="28">
        <f>'[1]SAU Totals w Towns New Units'!AG352</f>
        <v>7.0999999683901009</v>
      </c>
      <c r="J357" s="27">
        <f t="shared" si="11"/>
        <v>435704.11</v>
      </c>
      <c r="L357" s="22">
        <f t="shared" si="10"/>
        <v>0.31087508785063739</v>
      </c>
    </row>
    <row r="358" spans="1:12" x14ac:dyDescent="0.2">
      <c r="A358" s="31">
        <v>898</v>
      </c>
      <c r="B358" s="31">
        <v>558</v>
      </c>
      <c r="C358" s="31"/>
      <c r="D358" s="29" t="s">
        <v>369</v>
      </c>
      <c r="E358" s="19">
        <v>344</v>
      </c>
      <c r="F358" t="s">
        <v>372</v>
      </c>
      <c r="G358" s="20">
        <f>'[1]SAU Totals w Towns New Units'!L353</f>
        <v>1631207.69</v>
      </c>
      <c r="H358" s="20">
        <f>'[1]SAU Totals w Towns New Units'!AE353</f>
        <v>593560</v>
      </c>
      <c r="I358" s="21">
        <f>'[1]SAU Totals w Towns New Units'!AG353</f>
        <v>7.1000000000000005</v>
      </c>
      <c r="J358" s="20">
        <f t="shared" si="11"/>
        <v>1037647.69</v>
      </c>
      <c r="L358" s="22">
        <f t="shared" si="10"/>
        <v>0.63612236281205858</v>
      </c>
    </row>
    <row r="359" spans="1:12" x14ac:dyDescent="0.2">
      <c r="A359" s="32">
        <v>898</v>
      </c>
      <c r="B359" s="32">
        <v>558</v>
      </c>
      <c r="C359" s="32"/>
      <c r="D359" s="30" t="s">
        <v>369</v>
      </c>
      <c r="E359" s="25">
        <v>417</v>
      </c>
      <c r="F359" s="26" t="s">
        <v>373</v>
      </c>
      <c r="G359" s="27">
        <f>'[1]SAU Totals w Towns New Units'!L354</f>
        <v>2505977.8052000003</v>
      </c>
      <c r="H359" s="27">
        <f>'[1]SAU Totals w Towns New Units'!AE354</f>
        <v>608943.33999999985</v>
      </c>
      <c r="I359" s="28">
        <f>'[1]SAU Totals w Towns New Units'!AG354</f>
        <v>7.1000000501360256</v>
      </c>
      <c r="J359" s="27">
        <f t="shared" si="11"/>
        <v>1897034.4652000004</v>
      </c>
      <c r="L359" s="22">
        <f t="shared" si="10"/>
        <v>0.75700369782349264</v>
      </c>
    </row>
    <row r="360" spans="1:12" x14ac:dyDescent="0.2">
      <c r="A360" s="33">
        <v>905</v>
      </c>
      <c r="B360" s="33">
        <v>559</v>
      </c>
      <c r="C360" s="34"/>
      <c r="D360" s="35" t="s">
        <v>374</v>
      </c>
      <c r="E360" s="35"/>
      <c r="F360" s="35"/>
      <c r="G360" s="37">
        <f>'[1]SAU Totals w Towns New Units'!L355</f>
        <v>6871631.1577000003</v>
      </c>
      <c r="H360" s="37">
        <f>'[1]SAU Totals w Towns New Units'!AE355</f>
        <v>2423466.66</v>
      </c>
      <c r="I360" s="38">
        <f>'[1]SAU Totals w Towns New Units'!AG355</f>
        <v>7.0999999874023443</v>
      </c>
      <c r="J360" s="37">
        <f t="shared" si="11"/>
        <v>4448164.4977000002</v>
      </c>
      <c r="L360" s="22">
        <f t="shared" si="10"/>
        <v>0.6473229420522103</v>
      </c>
    </row>
    <row r="361" spans="1:12" x14ac:dyDescent="0.2">
      <c r="A361" s="31">
        <v>905</v>
      </c>
      <c r="B361" s="31">
        <v>559</v>
      </c>
      <c r="C361" s="31"/>
      <c r="D361" s="29" t="s">
        <v>374</v>
      </c>
      <c r="E361" s="19">
        <v>257</v>
      </c>
      <c r="F361" t="s">
        <v>375</v>
      </c>
      <c r="G361" s="20">
        <f>'[1]SAU Totals w Towns New Units'!L356</f>
        <v>6871631.1600000001</v>
      </c>
      <c r="H361" s="20">
        <f>'[1]SAU Totals w Towns New Units'!AE356</f>
        <v>2423466.66</v>
      </c>
      <c r="I361" s="21">
        <f>'[1]SAU Totals w Towns New Units'!AG356</f>
        <v>7.0999999874023443</v>
      </c>
      <c r="J361" s="20">
        <f t="shared" si="11"/>
        <v>4448164.5</v>
      </c>
      <c r="L361" s="22">
        <f t="shared" si="10"/>
        <v>0.64732294217025466</v>
      </c>
    </row>
    <row r="362" spans="1:12" x14ac:dyDescent="0.2">
      <c r="A362" s="33">
        <v>913</v>
      </c>
      <c r="B362" s="33">
        <v>560</v>
      </c>
      <c r="C362" s="34"/>
      <c r="D362" s="35" t="s">
        <v>376</v>
      </c>
      <c r="E362" s="35"/>
      <c r="F362" s="35"/>
      <c r="G362" s="37">
        <f>'[1]SAU Totals w Towns New Units'!L357</f>
        <v>36285482.255500004</v>
      </c>
      <c r="H362" s="37">
        <f>'[1]SAU Totals w Towns New Units'!AE357</f>
        <v>14894380</v>
      </c>
      <c r="I362" s="38">
        <f>'[1]SAU Totals w Towns New Units'!AG357</f>
        <v>7.1000000000000005</v>
      </c>
      <c r="J362" s="37">
        <f t="shared" si="11"/>
        <v>21391102.255500004</v>
      </c>
      <c r="L362" s="22">
        <f t="shared" si="10"/>
        <v>0.58952233581676128</v>
      </c>
    </row>
    <row r="363" spans="1:12" x14ac:dyDescent="0.2">
      <c r="A363" s="31">
        <v>913</v>
      </c>
      <c r="B363" s="31">
        <v>560</v>
      </c>
      <c r="C363" s="31"/>
      <c r="D363" s="29" t="s">
        <v>376</v>
      </c>
      <c r="E363" s="19">
        <v>38</v>
      </c>
      <c r="F363" t="s">
        <v>377</v>
      </c>
      <c r="G363" s="20">
        <f>'[1]SAU Totals w Towns New Units'!L358</f>
        <v>16016411.869999999</v>
      </c>
      <c r="H363" s="20">
        <f>'[1]SAU Totals w Towns New Units'!AE358</f>
        <v>5057685</v>
      </c>
      <c r="I363" s="21">
        <f>'[1]SAU Totals w Towns New Units'!AG358</f>
        <v>7.1000000000000005</v>
      </c>
      <c r="J363" s="20">
        <f t="shared" si="11"/>
        <v>10958726.869999999</v>
      </c>
      <c r="L363" s="22">
        <f t="shared" si="10"/>
        <v>0.68421859770767746</v>
      </c>
    </row>
    <row r="364" spans="1:12" x14ac:dyDescent="0.2">
      <c r="A364" s="32">
        <v>913</v>
      </c>
      <c r="B364" s="32">
        <v>560</v>
      </c>
      <c r="C364" s="32"/>
      <c r="D364" s="30" t="s">
        <v>376</v>
      </c>
      <c r="E364" s="25">
        <v>229</v>
      </c>
      <c r="F364" s="26" t="s">
        <v>378</v>
      </c>
      <c r="G364" s="27">
        <f>'[1]SAU Totals w Towns New Units'!L359</f>
        <v>12086694.140000001</v>
      </c>
      <c r="H364" s="27">
        <f>'[1]SAU Totals w Towns New Units'!AE359</f>
        <v>4360110</v>
      </c>
      <c r="I364" s="28">
        <f>'[1]SAU Totals w Towns New Units'!AG359</f>
        <v>7.1000000000000005</v>
      </c>
      <c r="J364" s="27">
        <f t="shared" si="11"/>
        <v>7726584.1400000006</v>
      </c>
      <c r="L364" s="22">
        <f t="shared" si="10"/>
        <v>0.63926364401242308</v>
      </c>
    </row>
    <row r="365" spans="1:12" x14ac:dyDescent="0.2">
      <c r="A365" s="31">
        <v>913</v>
      </c>
      <c r="B365" s="31">
        <v>560</v>
      </c>
      <c r="C365" s="31"/>
      <c r="D365" s="29" t="s">
        <v>376</v>
      </c>
      <c r="E365" s="19">
        <v>309</v>
      </c>
      <c r="F365" t="s">
        <v>379</v>
      </c>
      <c r="G365" s="20">
        <f>'[1]SAU Totals w Towns New Units'!L360</f>
        <v>8182376.2455000058</v>
      </c>
      <c r="H365" s="20">
        <f>'[1]SAU Totals w Towns New Units'!AE360</f>
        <v>5476585</v>
      </c>
      <c r="I365" s="21">
        <f>'[1]SAU Totals w Towns New Units'!AG360</f>
        <v>7.1000000000000005</v>
      </c>
      <c r="J365" s="20">
        <f t="shared" si="11"/>
        <v>2705791.2455000058</v>
      </c>
      <c r="L365" s="22">
        <f t="shared" si="10"/>
        <v>0.33068526358563477</v>
      </c>
    </row>
    <row r="366" spans="1:12" x14ac:dyDescent="0.2">
      <c r="A366" s="33">
        <v>922</v>
      </c>
      <c r="B366" s="33">
        <v>561</v>
      </c>
      <c r="C366" s="34"/>
      <c r="D366" s="35" t="s">
        <v>380</v>
      </c>
      <c r="E366" s="35"/>
      <c r="F366" s="35"/>
      <c r="G366" s="37">
        <f>'[1]SAU Totals w Towns New Units'!L361</f>
        <v>20445529.108999997</v>
      </c>
      <c r="H366" s="37">
        <f>'[1]SAU Totals w Towns New Units'!AE361</f>
        <v>16766210.25</v>
      </c>
      <c r="I366" s="38">
        <f>'[1]SAU Totals w Towns New Units'!AG361</f>
        <v>6.2388993864825668</v>
      </c>
      <c r="J366" s="37">
        <f t="shared" si="11"/>
        <v>3679318.8589999974</v>
      </c>
      <c r="L366" s="22">
        <f t="shared" si="10"/>
        <v>0.17995713583075645</v>
      </c>
    </row>
    <row r="367" spans="1:12" x14ac:dyDescent="0.2">
      <c r="A367" s="31">
        <v>922</v>
      </c>
      <c r="B367" s="31">
        <v>561</v>
      </c>
      <c r="C367" s="31"/>
      <c r="D367" s="29" t="s">
        <v>380</v>
      </c>
      <c r="E367" s="19">
        <v>55</v>
      </c>
      <c r="F367" t="s">
        <v>381</v>
      </c>
      <c r="G367" s="20">
        <f>'[1]SAU Totals w Towns New Units'!L362</f>
        <v>7920597.9800000004</v>
      </c>
      <c r="H367" s="20">
        <f>'[1]SAU Totals w Towns New Units'!AE362</f>
        <v>6984713.9662380004</v>
      </c>
      <c r="I367" s="21">
        <f>'[1]SAU Totals w Towns New Units'!AG362</f>
        <v>6.2080828070731497</v>
      </c>
      <c r="J367" s="20">
        <f t="shared" si="11"/>
        <v>935884.01376200002</v>
      </c>
      <c r="L367" s="22">
        <f t="shared" si="10"/>
        <v>0.11815825220837682</v>
      </c>
    </row>
    <row r="368" spans="1:12" x14ac:dyDescent="0.2">
      <c r="A368" s="32">
        <v>922</v>
      </c>
      <c r="B368" s="32">
        <v>561</v>
      </c>
      <c r="C368" s="32"/>
      <c r="D368" s="30" t="s">
        <v>380</v>
      </c>
      <c r="E368" s="25">
        <v>82</v>
      </c>
      <c r="F368" s="26" t="s">
        <v>382</v>
      </c>
      <c r="G368" s="27">
        <f>'[1]SAU Totals w Towns New Units'!L363</f>
        <v>5313793.0199999996</v>
      </c>
      <c r="H368" s="27">
        <f>'[1]SAU Totals w Towns New Units'!AE363</f>
        <v>4477044.5543099996</v>
      </c>
      <c r="I368" s="28">
        <f>'[1]SAU Totals w Towns New Units'!AG363</f>
        <v>6.2611629316970836</v>
      </c>
      <c r="J368" s="27">
        <f t="shared" si="11"/>
        <v>836748.46568999998</v>
      </c>
      <c r="L368" s="22">
        <f t="shared" si="10"/>
        <v>0.15746726726853205</v>
      </c>
    </row>
    <row r="369" spans="1:12" x14ac:dyDescent="0.2">
      <c r="A369" s="31">
        <v>922</v>
      </c>
      <c r="B369" s="31">
        <v>561</v>
      </c>
      <c r="C369" s="31"/>
      <c r="D369" s="29" t="s">
        <v>380</v>
      </c>
      <c r="E369" s="19">
        <v>293</v>
      </c>
      <c r="F369" t="s">
        <v>383</v>
      </c>
      <c r="G369" s="20">
        <f>'[1]SAU Totals w Towns New Units'!L364</f>
        <v>7211138.1200000001</v>
      </c>
      <c r="H369" s="20">
        <f>'[1]SAU Totals w Towns New Units'!AE364</f>
        <v>5304451.729452</v>
      </c>
      <c r="I369" s="21">
        <f>'[1]SAU Totals w Towns New Units'!AG364</f>
        <v>6.2610332587472568</v>
      </c>
      <c r="J369" s="20">
        <f t="shared" si="11"/>
        <v>1906686.3905480001</v>
      </c>
      <c r="L369" s="22">
        <f t="shared" si="10"/>
        <v>0.26440852453787145</v>
      </c>
    </row>
    <row r="370" spans="1:12" x14ac:dyDescent="0.2">
      <c r="A370" s="33">
        <v>932</v>
      </c>
      <c r="B370" s="33">
        <v>563</v>
      </c>
      <c r="C370" s="34"/>
      <c r="D370" s="35" t="s">
        <v>384</v>
      </c>
      <c r="E370" s="35"/>
      <c r="F370" s="35"/>
      <c r="G370" s="37">
        <f>'[1]SAU Totals w Towns New Units'!L365</f>
        <v>8733288.2201000005</v>
      </c>
      <c r="H370" s="37">
        <f>'[1]SAU Totals w Towns New Units'!AE365</f>
        <v>4023096.66</v>
      </c>
      <c r="I370" s="38">
        <f>'[1]SAU Totals w Towns New Units'!AG365</f>
        <v>7.0999999924113188</v>
      </c>
      <c r="J370" s="37">
        <f t="shared" si="11"/>
        <v>4710191.5601000004</v>
      </c>
      <c r="L370" s="22">
        <f t="shared" si="10"/>
        <v>0.53933769748481586</v>
      </c>
    </row>
    <row r="371" spans="1:12" x14ac:dyDescent="0.2">
      <c r="A371" s="31">
        <v>932</v>
      </c>
      <c r="B371" s="31">
        <v>563</v>
      </c>
      <c r="C371" s="31"/>
      <c r="D371" s="29" t="s">
        <v>384</v>
      </c>
      <c r="E371" s="19">
        <v>95</v>
      </c>
      <c r="F371" t="s">
        <v>385</v>
      </c>
      <c r="G371" s="20">
        <f>'[1]SAU Totals w Towns New Units'!L366</f>
        <v>1211307.08</v>
      </c>
      <c r="H371" s="20">
        <f>'[1]SAU Totals w Towns New Units'!AE366</f>
        <v>576046.66</v>
      </c>
      <c r="I371" s="21">
        <f>'[1]SAU Totals w Towns New Units'!AG366</f>
        <v>7.0999999470008213</v>
      </c>
      <c r="J371" s="20">
        <f t="shared" si="11"/>
        <v>635260.42000000004</v>
      </c>
      <c r="L371" s="22">
        <f t="shared" si="10"/>
        <v>0.52444209275157538</v>
      </c>
    </row>
    <row r="372" spans="1:12" x14ac:dyDescent="0.2">
      <c r="A372" s="32">
        <v>932</v>
      </c>
      <c r="B372" s="32">
        <v>563</v>
      </c>
      <c r="C372" s="32"/>
      <c r="D372" s="30" t="s">
        <v>384</v>
      </c>
      <c r="E372" s="25">
        <v>139</v>
      </c>
      <c r="F372" s="26" t="s">
        <v>386</v>
      </c>
      <c r="G372" s="27">
        <f>'[1]SAU Totals w Towns New Units'!L367</f>
        <v>3188523.53</v>
      </c>
      <c r="H372" s="27">
        <f>'[1]SAU Totals w Towns New Units'!AE367</f>
        <v>1278355</v>
      </c>
      <c r="I372" s="28">
        <f>'[1]SAU Totals w Towns New Units'!AG367</f>
        <v>7.1000000000000005</v>
      </c>
      <c r="J372" s="27">
        <f t="shared" si="11"/>
        <v>1910168.5299999998</v>
      </c>
      <c r="L372" s="22">
        <f t="shared" si="10"/>
        <v>0.59907619060286499</v>
      </c>
    </row>
    <row r="373" spans="1:12" x14ac:dyDescent="0.2">
      <c r="A373" s="31">
        <v>932</v>
      </c>
      <c r="B373" s="31">
        <v>563</v>
      </c>
      <c r="C373" s="31"/>
      <c r="D373" s="29" t="s">
        <v>384</v>
      </c>
      <c r="E373" s="19">
        <v>202</v>
      </c>
      <c r="F373" t="s">
        <v>387</v>
      </c>
      <c r="G373" s="20">
        <f>'[1]SAU Totals w Towns New Units'!L368</f>
        <v>4333457.6101000011</v>
      </c>
      <c r="H373" s="20">
        <f>'[1]SAU Totals w Towns New Units'!AE368</f>
        <v>2168695</v>
      </c>
      <c r="I373" s="21">
        <f>'[1]SAU Totals w Towns New Units'!AG368</f>
        <v>7.1000000000000005</v>
      </c>
      <c r="J373" s="20">
        <f t="shared" si="11"/>
        <v>2164762.6101000011</v>
      </c>
      <c r="L373" s="22">
        <f t="shared" si="10"/>
        <v>0.49954627571632021</v>
      </c>
    </row>
    <row r="374" spans="1:12" x14ac:dyDescent="0.2">
      <c r="A374" s="33">
        <v>936</v>
      </c>
      <c r="B374" s="33">
        <v>564</v>
      </c>
      <c r="C374" s="34"/>
      <c r="D374" s="35" t="s">
        <v>388</v>
      </c>
      <c r="E374" s="35"/>
      <c r="F374" s="35"/>
      <c r="G374" s="37">
        <f>'[1]SAU Totals w Towns New Units'!L369</f>
        <v>14116052.9</v>
      </c>
      <c r="H374" s="37">
        <f>'[1]SAU Totals w Towns New Units'!AE369</f>
        <v>3575441.6799999997</v>
      </c>
      <c r="I374" s="38">
        <f>'[1]SAU Totals w Towns New Units'!AG369</f>
        <v>7.1000000170776101</v>
      </c>
      <c r="J374" s="37">
        <f t="shared" si="11"/>
        <v>10540611.220000001</v>
      </c>
      <c r="L374" s="22">
        <f t="shared" si="10"/>
        <v>0.7467109463722682</v>
      </c>
    </row>
    <row r="375" spans="1:12" x14ac:dyDescent="0.2">
      <c r="A375" s="31">
        <v>936</v>
      </c>
      <c r="B375" s="31">
        <v>564</v>
      </c>
      <c r="C375" s="31"/>
      <c r="D375" s="29" t="s">
        <v>388</v>
      </c>
      <c r="E375" s="19">
        <v>50</v>
      </c>
      <c r="F375" t="s">
        <v>389</v>
      </c>
      <c r="G375" s="20">
        <f>'[1]SAU Totals w Towns New Units'!L370</f>
        <v>2247275.62</v>
      </c>
      <c r="H375" s="20">
        <f>'[1]SAU Totals w Towns New Units'!AE370</f>
        <v>467535</v>
      </c>
      <c r="I375" s="21">
        <f>'[1]SAU Totals w Towns New Units'!AG370</f>
        <v>7.1000000000000005</v>
      </c>
      <c r="J375" s="20">
        <f t="shared" si="11"/>
        <v>1779740.62</v>
      </c>
      <c r="L375" s="22">
        <f t="shared" si="10"/>
        <v>0.79195475809059857</v>
      </c>
    </row>
    <row r="376" spans="1:12" x14ac:dyDescent="0.2">
      <c r="A376" s="32">
        <v>936</v>
      </c>
      <c r="B376" s="32">
        <v>564</v>
      </c>
      <c r="C376" s="32"/>
      <c r="D376" s="30" t="s">
        <v>388</v>
      </c>
      <c r="E376" s="25">
        <v>103</v>
      </c>
      <c r="F376" s="26" t="s">
        <v>390</v>
      </c>
      <c r="G376" s="27">
        <f>'[1]SAU Totals w Towns New Units'!L371</f>
        <v>5462912.4699999997</v>
      </c>
      <c r="H376" s="27">
        <f>'[1]SAU Totals w Towns New Units'!AE371</f>
        <v>1084288.3400000001</v>
      </c>
      <c r="I376" s="28">
        <f>'[1]SAU Totals w Towns New Units'!AG371</f>
        <v>7.1000000281567175</v>
      </c>
      <c r="J376" s="27">
        <f t="shared" si="11"/>
        <v>4378624.13</v>
      </c>
      <c r="L376" s="22">
        <f t="shared" si="10"/>
        <v>0.80151826595164177</v>
      </c>
    </row>
    <row r="377" spans="1:12" x14ac:dyDescent="0.2">
      <c r="A377" s="31">
        <v>936</v>
      </c>
      <c r="B377" s="31">
        <v>564</v>
      </c>
      <c r="C377" s="31"/>
      <c r="D377" s="29" t="s">
        <v>388</v>
      </c>
      <c r="E377" s="19">
        <v>207</v>
      </c>
      <c r="F377" t="s">
        <v>391</v>
      </c>
      <c r="G377" s="20">
        <f>'[1]SAU Totals w Towns New Units'!L372</f>
        <v>2128700.7799999998</v>
      </c>
      <c r="H377" s="20">
        <f>'[1]SAU Totals w Towns New Units'!AE372</f>
        <v>763250</v>
      </c>
      <c r="I377" s="21">
        <f>'[1]SAU Totals w Towns New Units'!AG372</f>
        <v>7.1000000000000005</v>
      </c>
      <c r="J377" s="20">
        <f t="shared" si="11"/>
        <v>1365450.7799999998</v>
      </c>
      <c r="L377" s="22">
        <f t="shared" si="10"/>
        <v>0.64144796339107835</v>
      </c>
    </row>
    <row r="378" spans="1:12" x14ac:dyDescent="0.2">
      <c r="A378" s="32">
        <v>936</v>
      </c>
      <c r="B378" s="32">
        <v>564</v>
      </c>
      <c r="C378" s="32"/>
      <c r="D378" s="30" t="s">
        <v>388</v>
      </c>
      <c r="E378" s="25">
        <v>218</v>
      </c>
      <c r="F378" s="26" t="s">
        <v>392</v>
      </c>
      <c r="G378" s="27">
        <f>'[1]SAU Totals w Towns New Units'!L373</f>
        <v>2435019.13</v>
      </c>
      <c r="H378" s="27">
        <f>'[1]SAU Totals w Towns New Units'!AE373</f>
        <v>581963.34</v>
      </c>
      <c r="I378" s="28">
        <f>'[1]SAU Totals w Towns New Units'!AG373</f>
        <v>7.1000000524603486</v>
      </c>
      <c r="J378" s="27">
        <f t="shared" si="11"/>
        <v>1853055.79</v>
      </c>
      <c r="L378" s="22">
        <f t="shared" si="10"/>
        <v>0.76100255935155636</v>
      </c>
    </row>
    <row r="379" spans="1:12" x14ac:dyDescent="0.2">
      <c r="A379" s="31">
        <v>936</v>
      </c>
      <c r="B379" s="31">
        <v>564</v>
      </c>
      <c r="C379" s="31"/>
      <c r="D379" s="29" t="s">
        <v>388</v>
      </c>
      <c r="E379" s="19">
        <v>410</v>
      </c>
      <c r="F379" t="s">
        <v>393</v>
      </c>
      <c r="G379" s="20">
        <f>'[1]SAU Totals w Towns New Units'!L374</f>
        <v>1842144.9000000013</v>
      </c>
      <c r="H379" s="20">
        <f>'[1]SAU Totals w Towns New Units'!AE374</f>
        <v>678405.00000000012</v>
      </c>
      <c r="I379" s="21">
        <f>'[1]SAU Totals w Towns New Units'!AG374</f>
        <v>7.1000000000000014</v>
      </c>
      <c r="J379" s="20">
        <f t="shared" si="11"/>
        <v>1163739.9000000013</v>
      </c>
      <c r="L379" s="22">
        <f t="shared" si="10"/>
        <v>0.63173092409831633</v>
      </c>
    </row>
    <row r="380" spans="1:12" x14ac:dyDescent="0.2">
      <c r="A380" s="33">
        <v>944</v>
      </c>
      <c r="B380" s="33">
        <v>565</v>
      </c>
      <c r="C380" s="34"/>
      <c r="D380" s="35" t="s">
        <v>394</v>
      </c>
      <c r="E380" s="35"/>
      <c r="F380" s="35"/>
      <c r="G380" s="37">
        <f>'[1]SAU Totals w Towns New Units'!L375</f>
        <v>24702.44</v>
      </c>
      <c r="H380" s="37">
        <f>'[1]SAU Totals w Towns New Units'!AE375</f>
        <v>23797.19</v>
      </c>
      <c r="I380" s="38">
        <f>'[1]SAU Totals w Towns New Units'!AG375</f>
        <v>0.72478752004860414</v>
      </c>
      <c r="J380" s="37">
        <f t="shared" si="11"/>
        <v>905.25</v>
      </c>
      <c r="L380" s="22">
        <f t="shared" si="10"/>
        <v>3.6646177462631227E-2</v>
      </c>
    </row>
    <row r="381" spans="1:12" x14ac:dyDescent="0.2">
      <c r="A381" s="31">
        <v>944</v>
      </c>
      <c r="B381" s="31">
        <v>565</v>
      </c>
      <c r="C381" s="31"/>
      <c r="D381" s="29" t="s">
        <v>394</v>
      </c>
      <c r="E381" s="19">
        <v>266</v>
      </c>
      <c r="F381" t="s">
        <v>395</v>
      </c>
      <c r="G381" s="20">
        <f>'[1]SAU Totals w Towns New Units'!L376</f>
        <v>24702.44</v>
      </c>
      <c r="H381" s="20">
        <f>'[1]SAU Totals w Towns New Units'!AE376</f>
        <v>23797.19</v>
      </c>
      <c r="I381" s="21">
        <f>'[1]SAU Totals w Towns New Units'!AG376</f>
        <v>0.72478752004860414</v>
      </c>
      <c r="J381" s="20">
        <f t="shared" si="11"/>
        <v>905.25</v>
      </c>
      <c r="L381" s="22">
        <f t="shared" si="10"/>
        <v>3.6646177462631227E-2</v>
      </c>
    </row>
    <row r="382" spans="1:12" x14ac:dyDescent="0.2">
      <c r="A382" s="33">
        <v>951</v>
      </c>
      <c r="B382" s="33">
        <v>568</v>
      </c>
      <c r="C382" s="34"/>
      <c r="D382" s="35" t="s">
        <v>396</v>
      </c>
      <c r="E382" s="35"/>
      <c r="F382" s="35"/>
      <c r="G382" s="37">
        <f>'[1]SAU Totals w Towns New Units'!L377</f>
        <v>10721991.807</v>
      </c>
      <c r="H382" s="37">
        <f>'[1]SAU Totals w Towns New Units'!AE377</f>
        <v>3764428.6799999997</v>
      </c>
      <c r="I382" s="38">
        <f>'[1]SAU Totals w Towns New Units'!AG377</f>
        <v>6.9518535180055396</v>
      </c>
      <c r="J382" s="37">
        <f t="shared" si="11"/>
        <v>6957563.1270000003</v>
      </c>
      <c r="L382" s="22">
        <f t="shared" si="10"/>
        <v>0.6489058425187062</v>
      </c>
    </row>
    <row r="383" spans="1:12" x14ac:dyDescent="0.2">
      <c r="A383" s="31">
        <v>951</v>
      </c>
      <c r="B383" s="31">
        <v>568</v>
      </c>
      <c r="C383" s="31"/>
      <c r="D383" s="29" t="s">
        <v>396</v>
      </c>
      <c r="E383" s="19">
        <v>88</v>
      </c>
      <c r="F383" t="s">
        <v>397</v>
      </c>
      <c r="G383" s="20">
        <f>'[1]SAU Totals w Towns New Units'!L378</f>
        <v>1552544.41</v>
      </c>
      <c r="H383" s="20">
        <f>'[1]SAU Totals w Towns New Units'!AE378</f>
        <v>511200</v>
      </c>
      <c r="I383" s="21">
        <f>'[1]SAU Totals w Towns New Units'!AG378</f>
        <v>7.1000000000000005</v>
      </c>
      <c r="J383" s="20">
        <f t="shared" si="11"/>
        <v>1041344.4099999999</v>
      </c>
      <c r="L383" s="22">
        <f t="shared" si="10"/>
        <v>0.67073405648988804</v>
      </c>
    </row>
    <row r="384" spans="1:12" x14ac:dyDescent="0.2">
      <c r="A384" s="32">
        <v>951</v>
      </c>
      <c r="B384" s="32">
        <v>568</v>
      </c>
      <c r="C384" s="32"/>
      <c r="D384" s="30" t="s">
        <v>396</v>
      </c>
      <c r="E384" s="25">
        <v>127</v>
      </c>
      <c r="F384" s="26" t="s">
        <v>398</v>
      </c>
      <c r="G384" s="27">
        <f>'[1]SAU Totals w Towns New Units'!L379</f>
        <v>7464650.7000000002</v>
      </c>
      <c r="H384" s="27">
        <f>'[1]SAU Totals w Towns New Units'!AE379</f>
        <v>2267148.34</v>
      </c>
      <c r="I384" s="28">
        <f>'[1]SAU Totals w Towns New Units'!AG379</f>
        <v>7.1000000134662553</v>
      </c>
      <c r="J384" s="27">
        <f t="shared" si="11"/>
        <v>5197502.3600000003</v>
      </c>
      <c r="L384" s="22">
        <f t="shared" si="10"/>
        <v>0.69628205911898866</v>
      </c>
    </row>
    <row r="385" spans="1:12" x14ac:dyDescent="0.2">
      <c r="A385" s="31">
        <v>951</v>
      </c>
      <c r="B385" s="31">
        <v>568</v>
      </c>
      <c r="C385" s="31"/>
      <c r="D385" s="29" t="s">
        <v>396</v>
      </c>
      <c r="E385" s="19">
        <v>283</v>
      </c>
      <c r="F385" t="s">
        <v>399</v>
      </c>
      <c r="G385" s="20">
        <f>'[1]SAU Totals w Towns New Units'!L380</f>
        <v>432096.27</v>
      </c>
      <c r="H385" s="20">
        <f>'[1]SAU Totals w Towns New Units'!AE380</f>
        <v>416305.34</v>
      </c>
      <c r="I385" s="21">
        <f>'[1]SAU Totals w Towns New Units'!AG380</f>
        <v>5.9528885889079532</v>
      </c>
      <c r="J385" s="20">
        <f t="shared" si="11"/>
        <v>15790.929999999993</v>
      </c>
      <c r="L385" s="22">
        <f t="shared" si="10"/>
        <v>3.654493476650468E-2</v>
      </c>
    </row>
    <row r="386" spans="1:12" x14ac:dyDescent="0.2">
      <c r="A386" s="32">
        <v>951</v>
      </c>
      <c r="B386" s="32">
        <v>568</v>
      </c>
      <c r="C386" s="32"/>
      <c r="D386" s="30" t="s">
        <v>396</v>
      </c>
      <c r="E386" s="25">
        <v>387</v>
      </c>
      <c r="F386" s="26" t="s">
        <v>400</v>
      </c>
      <c r="G386" s="27">
        <f>'[1]SAU Totals w Towns New Units'!L381</f>
        <v>1272700.4269999997</v>
      </c>
      <c r="H386" s="27">
        <f>'[1]SAU Totals w Towns New Units'!AE381</f>
        <v>569775</v>
      </c>
      <c r="I386" s="28">
        <f>'[1]SAU Totals w Towns New Units'!AG381</f>
        <v>7.1000000000000005</v>
      </c>
      <c r="J386" s="27">
        <f t="shared" si="11"/>
        <v>702925.42699999968</v>
      </c>
      <c r="L386" s="22">
        <f t="shared" si="10"/>
        <v>0.55231019970420725</v>
      </c>
    </row>
    <row r="387" spans="1:12" x14ac:dyDescent="0.2">
      <c r="A387" s="33">
        <v>957</v>
      </c>
      <c r="B387" s="33">
        <v>570</v>
      </c>
      <c r="C387" s="34"/>
      <c r="D387" s="35" t="s">
        <v>401</v>
      </c>
      <c r="E387" s="35"/>
      <c r="F387" s="35"/>
      <c r="G387" s="37">
        <f>'[1]SAU Totals w Towns New Units'!L382</f>
        <v>5272171.1900000004</v>
      </c>
      <c r="H387" s="37">
        <f>'[1]SAU Totals w Towns New Units'!AE382</f>
        <v>1700252.2999999998</v>
      </c>
      <c r="I387" s="38">
        <f>'[1]SAU Totals w Towns New Units'!AG382</f>
        <v>5.550032007671069</v>
      </c>
      <c r="J387" s="37">
        <f t="shared" si="11"/>
        <v>3571918.8900000006</v>
      </c>
      <c r="L387" s="22">
        <f t="shared" si="10"/>
        <v>0.67750434522593728</v>
      </c>
    </row>
    <row r="388" spans="1:12" x14ac:dyDescent="0.2">
      <c r="A388" s="31">
        <v>957</v>
      </c>
      <c r="B388" s="31">
        <v>570</v>
      </c>
      <c r="C388" s="31"/>
      <c r="D388" s="29" t="s">
        <v>401</v>
      </c>
      <c r="E388" s="19">
        <v>11</v>
      </c>
      <c r="F388" t="s">
        <v>402</v>
      </c>
      <c r="G388" s="20">
        <f>'[1]SAU Totals w Towns New Units'!L383</f>
        <v>405429.96</v>
      </c>
      <c r="H388" s="20">
        <f>'[1]SAU Totals w Towns New Units'!AE383</f>
        <v>107565</v>
      </c>
      <c r="I388" s="21">
        <f>'[1]SAU Totals w Towns New Units'!AG383</f>
        <v>7.1000000000000005</v>
      </c>
      <c r="J388" s="20">
        <f t="shared" si="11"/>
        <v>297864.96000000002</v>
      </c>
      <c r="L388" s="22">
        <f t="shared" si="10"/>
        <v>0.73468906935244749</v>
      </c>
    </row>
    <row r="389" spans="1:12" x14ac:dyDescent="0.2">
      <c r="A389" s="32">
        <v>957</v>
      </c>
      <c r="B389" s="32">
        <v>570</v>
      </c>
      <c r="C389" s="32"/>
      <c r="D389" s="30" t="s">
        <v>401</v>
      </c>
      <c r="E389" s="25">
        <v>195</v>
      </c>
      <c r="F389" s="26" t="s">
        <v>403</v>
      </c>
      <c r="G389" s="27">
        <f>'[1]SAU Totals w Towns New Units'!L384</f>
        <v>144457.49</v>
      </c>
      <c r="H389" s="27">
        <f>'[1]SAU Totals w Towns New Units'!AE384</f>
        <v>91471.66</v>
      </c>
      <c r="I389" s="28">
        <f>'[1]SAU Totals w Towns New Units'!AG384</f>
        <v>7.0999996662354379</v>
      </c>
      <c r="J389" s="27">
        <f t="shared" si="11"/>
        <v>52985.829999999987</v>
      </c>
      <c r="L389" s="22">
        <f t="shared" si="10"/>
        <v>0.3667918499760725</v>
      </c>
    </row>
    <row r="390" spans="1:12" x14ac:dyDescent="0.2">
      <c r="A390" s="31">
        <v>957</v>
      </c>
      <c r="B390" s="31">
        <v>570</v>
      </c>
      <c r="C390" s="31"/>
      <c r="D390" s="29" t="s">
        <v>401</v>
      </c>
      <c r="E390" s="19">
        <v>201</v>
      </c>
      <c r="F390" t="s">
        <v>404</v>
      </c>
      <c r="G390" s="20">
        <f>'[1]SAU Totals w Towns New Units'!L385</f>
        <v>2240672.7599999998</v>
      </c>
      <c r="H390" s="20">
        <f>'[1]SAU Totals w Towns New Units'!AE385</f>
        <v>444341.66</v>
      </c>
      <c r="I390" s="21">
        <f>'[1]SAU Totals w Towns New Units'!AG385</f>
        <v>7.0999999312916104</v>
      </c>
      <c r="J390" s="20">
        <f t="shared" si="11"/>
        <v>1796331.0999999999</v>
      </c>
      <c r="L390" s="22">
        <f t="shared" si="10"/>
        <v>0.80169274695873038</v>
      </c>
    </row>
    <row r="391" spans="1:12" x14ac:dyDescent="0.2">
      <c r="A391" s="32">
        <v>957</v>
      </c>
      <c r="B391" s="32">
        <v>570</v>
      </c>
      <c r="C391" s="32"/>
      <c r="D391" s="30" t="s">
        <v>401</v>
      </c>
      <c r="E391" s="25">
        <v>241</v>
      </c>
      <c r="F391" s="26" t="s">
        <v>405</v>
      </c>
      <c r="G391" s="27">
        <f>'[1]SAU Totals w Towns New Units'!L386</f>
        <v>1429812.83</v>
      </c>
      <c r="H391" s="27">
        <f>'[1]SAU Totals w Towns New Units'!AE386</f>
        <v>493095</v>
      </c>
      <c r="I391" s="28">
        <f>'[1]SAU Totals w Towns New Units'!AG386</f>
        <v>7.1000000000000005</v>
      </c>
      <c r="J391" s="27">
        <f t="shared" si="11"/>
        <v>936717.83000000007</v>
      </c>
      <c r="L391" s="22">
        <f t="shared" si="10"/>
        <v>0.65513318271175403</v>
      </c>
    </row>
    <row r="392" spans="1:12" x14ac:dyDescent="0.2">
      <c r="A392" s="31">
        <v>957</v>
      </c>
      <c r="B392" s="31">
        <v>570</v>
      </c>
      <c r="C392" s="31"/>
      <c r="D392" s="29" t="s">
        <v>401</v>
      </c>
      <c r="E392" s="19">
        <v>251</v>
      </c>
      <c r="F392" t="s">
        <v>406</v>
      </c>
      <c r="G392" s="20">
        <f>'[1]SAU Totals w Towns New Units'!L387</f>
        <v>660075.82999999996</v>
      </c>
      <c r="H392" s="20">
        <f>'[1]SAU Totals w Towns New Units'!AE387</f>
        <v>172056.66</v>
      </c>
      <c r="I392" s="21">
        <f>'[1]SAU Totals w Towns New Units'!AG387</f>
        <v>7.0999998225584573</v>
      </c>
      <c r="J392" s="20">
        <f t="shared" si="11"/>
        <v>488019.16999999993</v>
      </c>
      <c r="L392" s="22">
        <f t="shared" si="10"/>
        <v>0.73933803938859566</v>
      </c>
    </row>
    <row r="393" spans="1:12" x14ac:dyDescent="0.2">
      <c r="A393" s="32">
        <v>957</v>
      </c>
      <c r="B393" s="32">
        <v>570</v>
      </c>
      <c r="C393" s="32"/>
      <c r="D393" s="30" t="s">
        <v>401</v>
      </c>
      <c r="E393" s="25">
        <v>300</v>
      </c>
      <c r="F393" s="26" t="s">
        <v>407</v>
      </c>
      <c r="G393" s="27">
        <f>'[1]SAU Totals w Towns New Units'!L388</f>
        <v>391722.32000000041</v>
      </c>
      <c r="H393" s="27">
        <f>'[1]SAU Totals w Towns New Units'!AE388</f>
        <v>391722.32000000018</v>
      </c>
      <c r="I393" s="28">
        <f>'[1]SAU Totals w Towns New Units'!AG388</f>
        <v>3.2095233101188052</v>
      </c>
      <c r="J393" s="27">
        <f t="shared" si="11"/>
        <v>0</v>
      </c>
      <c r="L393" s="22">
        <f t="shared" si="10"/>
        <v>0</v>
      </c>
    </row>
    <row r="394" spans="1:12" x14ac:dyDescent="0.2">
      <c r="A394" s="33">
        <v>969</v>
      </c>
      <c r="B394" s="33">
        <v>572</v>
      </c>
      <c r="C394" s="34"/>
      <c r="D394" s="35" t="s">
        <v>408</v>
      </c>
      <c r="E394" s="35"/>
      <c r="F394" s="35"/>
      <c r="G394" s="37">
        <f>'[1]SAU Totals w Towns New Units'!L389</f>
        <v>17189856.181600001</v>
      </c>
      <c r="H394" s="37">
        <f>'[1]SAU Totals w Towns New Units'!AE389</f>
        <v>9606265.8299999982</v>
      </c>
      <c r="I394" s="38">
        <f>'[1]SAU Totals w Towns New Units'!AG389</f>
        <v>5.8041564290679739</v>
      </c>
      <c r="J394" s="37">
        <f t="shared" si="11"/>
        <v>7583590.3516000025</v>
      </c>
      <c r="L394" s="22">
        <f t="shared" si="10"/>
        <v>0.44116659682804488</v>
      </c>
    </row>
    <row r="395" spans="1:12" x14ac:dyDescent="0.2">
      <c r="A395" s="31">
        <v>969</v>
      </c>
      <c r="B395" s="31">
        <v>572</v>
      </c>
      <c r="C395" s="31"/>
      <c r="D395" s="29" t="s">
        <v>408</v>
      </c>
      <c r="E395" s="19">
        <v>61</v>
      </c>
      <c r="F395" t="s">
        <v>409</v>
      </c>
      <c r="G395" s="20">
        <f>'[1]SAU Totals w Towns New Units'!L390</f>
        <v>3472350.95</v>
      </c>
      <c r="H395" s="20">
        <f>'[1]SAU Totals w Towns New Units'!AE390</f>
        <v>1412426.66</v>
      </c>
      <c r="I395" s="21">
        <f>'[1]SAU Totals w Towns New Units'!AG390</f>
        <v>7.0999999783847176</v>
      </c>
      <c r="J395" s="20">
        <f t="shared" si="11"/>
        <v>2059924.2900000003</v>
      </c>
      <c r="L395" s="22">
        <f t="shared" si="10"/>
        <v>0.59323620211833716</v>
      </c>
    </row>
    <row r="396" spans="1:12" x14ac:dyDescent="0.2">
      <c r="A396" s="32">
        <v>969</v>
      </c>
      <c r="B396" s="32">
        <v>572</v>
      </c>
      <c r="C396" s="32"/>
      <c r="D396" s="30" t="s">
        <v>408</v>
      </c>
      <c r="E396" s="25">
        <v>120</v>
      </c>
      <c r="F396" s="26" t="s">
        <v>410</v>
      </c>
      <c r="G396" s="27">
        <f>'[1]SAU Totals w Towns New Units'!L391</f>
        <v>2104038.3999999999</v>
      </c>
      <c r="H396" s="27">
        <f>'[1]SAU Totals w Towns New Units'!AE391</f>
        <v>1975479.5399999998</v>
      </c>
      <c r="I396" s="28">
        <f>'[1]SAU Totals w Towns New Units'!AG391</f>
        <v>6.5481891901532387</v>
      </c>
      <c r="J396" s="27">
        <f t="shared" si="11"/>
        <v>128558.8600000001</v>
      </c>
      <c r="L396" s="22">
        <f t="shared" si="10"/>
        <v>6.1101004620448041E-2</v>
      </c>
    </row>
    <row r="397" spans="1:12" x14ac:dyDescent="0.2">
      <c r="A397" s="31">
        <v>969</v>
      </c>
      <c r="B397" s="31">
        <v>572</v>
      </c>
      <c r="C397" s="31"/>
      <c r="D397" s="29" t="s">
        <v>408</v>
      </c>
      <c r="E397" s="19">
        <v>163</v>
      </c>
      <c r="F397" t="s">
        <v>411</v>
      </c>
      <c r="G397" s="20">
        <f>'[1]SAU Totals w Towns New Units'!L392</f>
        <v>7754344.1200000001</v>
      </c>
      <c r="H397" s="20">
        <f>'[1]SAU Totals w Towns New Units'!AE392</f>
        <v>2890055</v>
      </c>
      <c r="I397" s="21">
        <f>'[1]SAU Totals w Towns New Units'!AG392</f>
        <v>7.1000000000000005</v>
      </c>
      <c r="J397" s="20">
        <f t="shared" si="11"/>
        <v>4864289.12</v>
      </c>
      <c r="L397" s="22">
        <f t="shared" si="10"/>
        <v>0.62729858834276242</v>
      </c>
    </row>
    <row r="398" spans="1:12" x14ac:dyDescent="0.2">
      <c r="A398" s="32">
        <v>969</v>
      </c>
      <c r="B398" s="32">
        <v>572</v>
      </c>
      <c r="C398" s="32"/>
      <c r="D398" s="30" t="s">
        <v>408</v>
      </c>
      <c r="E398" s="25">
        <v>248</v>
      </c>
      <c r="F398" s="26" t="s">
        <v>412</v>
      </c>
      <c r="G398" s="27">
        <f>'[1]SAU Totals w Towns New Units'!L393</f>
        <v>2104038.3999999999</v>
      </c>
      <c r="H398" s="27">
        <f>'[1]SAU Totals w Towns New Units'!AE393</f>
        <v>2030342.0399999998</v>
      </c>
      <c r="I398" s="28">
        <f>'[1]SAU Totals w Towns New Units'!AG393</f>
        <v>3.8960126160266162</v>
      </c>
      <c r="J398" s="27">
        <f t="shared" si="11"/>
        <v>73696.360000000102</v>
      </c>
      <c r="L398" s="22">
        <f t="shared" si="10"/>
        <v>3.5026147811751014E-2</v>
      </c>
    </row>
    <row r="399" spans="1:12" x14ac:dyDescent="0.2">
      <c r="A399" s="31">
        <v>969</v>
      </c>
      <c r="B399" s="31">
        <v>572</v>
      </c>
      <c r="C399" s="31"/>
      <c r="D399" s="29" t="s">
        <v>408</v>
      </c>
      <c r="E399" s="19">
        <v>414</v>
      </c>
      <c r="F399" t="s">
        <v>413</v>
      </c>
      <c r="G399" s="20">
        <f>'[1]SAU Totals w Towns New Units'!L394</f>
        <v>362705.97</v>
      </c>
      <c r="H399" s="20">
        <f>'[1]SAU Totals w Towns New Units'!AE394</f>
        <v>347405.3</v>
      </c>
      <c r="I399" s="21">
        <f>'[1]SAU Totals w Towns New Units'!AG394</f>
        <v>4.3726280679672751</v>
      </c>
      <c r="J399" s="20">
        <f t="shared" si="11"/>
        <v>15300.669999999984</v>
      </c>
      <c r="L399" s="22">
        <f t="shared" si="10"/>
        <v>4.2184775728946466E-2</v>
      </c>
    </row>
    <row r="400" spans="1:12" x14ac:dyDescent="0.2">
      <c r="A400" s="32">
        <v>969</v>
      </c>
      <c r="B400" s="32">
        <v>572</v>
      </c>
      <c r="C400" s="32"/>
      <c r="D400" s="30" t="s">
        <v>408</v>
      </c>
      <c r="E400" s="25">
        <v>416</v>
      </c>
      <c r="F400" s="26" t="s">
        <v>414</v>
      </c>
      <c r="G400" s="27">
        <f>'[1]SAU Totals w Towns New Units'!L395</f>
        <v>771824.54</v>
      </c>
      <c r="H400" s="27">
        <f>'[1]SAU Totals w Towns New Units'!AE395</f>
        <v>366360</v>
      </c>
      <c r="I400" s="28">
        <f>'[1]SAU Totals w Towns New Units'!AG395</f>
        <v>7.1000000000000005</v>
      </c>
      <c r="J400" s="27">
        <f t="shared" si="11"/>
        <v>405464.54000000004</v>
      </c>
      <c r="L400" s="22">
        <f t="shared" si="10"/>
        <v>0.52533253218406351</v>
      </c>
    </row>
    <row r="401" spans="1:12" x14ac:dyDescent="0.2">
      <c r="A401" s="31">
        <v>969</v>
      </c>
      <c r="B401" s="31">
        <v>572</v>
      </c>
      <c r="C401" s="31"/>
      <c r="D401" s="29" t="s">
        <v>408</v>
      </c>
      <c r="E401" s="19">
        <v>423</v>
      </c>
      <c r="F401" t="s">
        <v>415</v>
      </c>
      <c r="G401" s="20">
        <f>'[1]SAU Totals w Towns New Units'!L396</f>
        <v>620553.80160000105</v>
      </c>
      <c r="H401" s="20">
        <f>'[1]SAU Totals w Towns New Units'!AE396</f>
        <v>584197.29</v>
      </c>
      <c r="I401" s="21">
        <f>'[1]SAU Totals w Towns New Units'!AG396</f>
        <v>6.1354520002259694</v>
      </c>
      <c r="J401" s="20">
        <f t="shared" si="11"/>
        <v>36356.511600001017</v>
      </c>
      <c r="L401" s="22">
        <f t="shared" ref="L401:L464" si="12">J401/G401</f>
        <v>5.8587203085794383E-2</v>
      </c>
    </row>
    <row r="402" spans="1:12" x14ac:dyDescent="0.2">
      <c r="A402" s="33">
        <v>976</v>
      </c>
      <c r="B402" s="33">
        <v>574</v>
      </c>
      <c r="C402" s="34"/>
      <c r="D402" s="35" t="s">
        <v>416</v>
      </c>
      <c r="E402" s="35"/>
      <c r="F402" s="35"/>
      <c r="G402" s="37">
        <f>'[1]SAU Totals w Towns New Units'!L397</f>
        <v>7796252.79</v>
      </c>
      <c r="H402" s="37">
        <f>'[1]SAU Totals w Towns New Units'!AE397</f>
        <v>3526281.71</v>
      </c>
      <c r="I402" s="38">
        <f>'[1]SAU Totals w Towns New Units'!AG397</f>
        <v>6.5682634689783477</v>
      </c>
      <c r="J402" s="37">
        <f t="shared" ref="J402:J465" si="13">G402-H402</f>
        <v>4269971.08</v>
      </c>
      <c r="L402" s="22">
        <f t="shared" si="12"/>
        <v>0.54769530888954154</v>
      </c>
    </row>
    <row r="403" spans="1:12" x14ac:dyDescent="0.2">
      <c r="A403" s="31">
        <v>976</v>
      </c>
      <c r="B403" s="31">
        <v>574</v>
      </c>
      <c r="C403" s="31"/>
      <c r="D403" s="29" t="s">
        <v>416</v>
      </c>
      <c r="E403" s="19">
        <v>13</v>
      </c>
      <c r="F403" t="s">
        <v>417</v>
      </c>
      <c r="G403" s="20">
        <f>'[1]SAU Totals w Towns New Units'!L398</f>
        <v>4180350.75</v>
      </c>
      <c r="H403" s="20">
        <f>'[1]SAU Totals w Towns New Units'!AE398</f>
        <v>996366.66</v>
      </c>
      <c r="I403" s="21">
        <f>'[1]SAU Totals w Towns New Units'!AG398</f>
        <v>7.0999999693586702</v>
      </c>
      <c r="J403" s="20">
        <f t="shared" si="13"/>
        <v>3183984.09</v>
      </c>
      <c r="L403" s="22">
        <f t="shared" si="12"/>
        <v>0.76165477023668404</v>
      </c>
    </row>
    <row r="404" spans="1:12" x14ac:dyDescent="0.2">
      <c r="A404" s="32">
        <v>976</v>
      </c>
      <c r="B404" s="32">
        <v>574</v>
      </c>
      <c r="C404" s="32"/>
      <c r="D404" s="30" t="s">
        <v>416</v>
      </c>
      <c r="E404" s="25">
        <v>145</v>
      </c>
      <c r="F404" s="26" t="s">
        <v>418</v>
      </c>
      <c r="G404" s="27">
        <f>'[1]SAU Totals w Towns New Units'!L399</f>
        <v>1259094.83</v>
      </c>
      <c r="H404" s="27">
        <f>'[1]SAU Totals w Towns New Units'!AE399</f>
        <v>1248246.73</v>
      </c>
      <c r="I404" s="28">
        <f>'[1]SAU Totals w Towns New Units'!AG399</f>
        <v>5.7784741674585689</v>
      </c>
      <c r="J404" s="27">
        <f t="shared" si="13"/>
        <v>10848.100000000093</v>
      </c>
      <c r="L404" s="22">
        <f t="shared" si="12"/>
        <v>8.6157926643222679E-3</v>
      </c>
    </row>
    <row r="405" spans="1:12" x14ac:dyDescent="0.2">
      <c r="A405" s="31">
        <v>976</v>
      </c>
      <c r="B405" s="31">
        <v>574</v>
      </c>
      <c r="C405" s="31"/>
      <c r="D405" s="29" t="s">
        <v>416</v>
      </c>
      <c r="E405" s="19">
        <v>302</v>
      </c>
      <c r="F405" t="s">
        <v>419</v>
      </c>
      <c r="G405" s="20">
        <f>'[1]SAU Totals w Towns New Units'!L400</f>
        <v>856808.18</v>
      </c>
      <c r="H405" s="20">
        <f>'[1]SAU Totals w Towns New Units'!AE400</f>
        <v>571076.66</v>
      </c>
      <c r="I405" s="21">
        <f>'[1]SAU Totals w Towns New Units'!AG400</f>
        <v>7.0999999465395778</v>
      </c>
      <c r="J405" s="20">
        <f t="shared" si="13"/>
        <v>285731.52</v>
      </c>
      <c r="L405" s="22">
        <f t="shared" si="12"/>
        <v>0.33348365091472398</v>
      </c>
    </row>
    <row r="406" spans="1:12" x14ac:dyDescent="0.2">
      <c r="A406" s="32">
        <v>976</v>
      </c>
      <c r="B406" s="32">
        <v>574</v>
      </c>
      <c r="C406" s="32"/>
      <c r="D406" s="30" t="s">
        <v>416</v>
      </c>
      <c r="E406" s="25">
        <v>397</v>
      </c>
      <c r="F406" s="26" t="s">
        <v>420</v>
      </c>
      <c r="G406" s="27">
        <f>'[1]SAU Totals w Towns New Units'!L401</f>
        <v>1499999.0299999998</v>
      </c>
      <c r="H406" s="27">
        <f>'[1]SAU Totals w Towns New Units'!AE401</f>
        <v>710591.6599999998</v>
      </c>
      <c r="I406" s="28">
        <f>'[1]SAU Totals w Towns New Units'!AG401</f>
        <v>7.0999999570358012</v>
      </c>
      <c r="J406" s="27">
        <f t="shared" si="13"/>
        <v>789407.37</v>
      </c>
      <c r="L406" s="22">
        <f t="shared" si="12"/>
        <v>0.52627192032250858</v>
      </c>
    </row>
    <row r="407" spans="1:12" x14ac:dyDescent="0.2">
      <c r="A407" s="33">
        <v>984</v>
      </c>
      <c r="B407" s="33">
        <v>575</v>
      </c>
      <c r="C407" s="34"/>
      <c r="D407" s="35" t="s">
        <v>421</v>
      </c>
      <c r="E407" s="35"/>
      <c r="F407" s="35"/>
      <c r="G407" s="37">
        <f>'[1]SAU Totals w Towns New Units'!L402</f>
        <v>36685044.239399999</v>
      </c>
      <c r="H407" s="37">
        <f>'[1]SAU Totals w Towns New Units'!AE402</f>
        <v>16353676.5</v>
      </c>
      <c r="I407" s="38">
        <f>'[1]SAU Totals w Towns New Units'!AG402</f>
        <v>4.5877154942409097</v>
      </c>
      <c r="J407" s="37">
        <f t="shared" si="13"/>
        <v>20331367.739399999</v>
      </c>
      <c r="L407" s="22">
        <f t="shared" si="12"/>
        <v>0.55421407172691817</v>
      </c>
    </row>
    <row r="408" spans="1:12" x14ac:dyDescent="0.2">
      <c r="A408" s="31">
        <v>984</v>
      </c>
      <c r="B408" s="31">
        <v>575</v>
      </c>
      <c r="C408" s="31"/>
      <c r="D408" s="29" t="s">
        <v>421</v>
      </c>
      <c r="E408" s="19">
        <v>47</v>
      </c>
      <c r="F408" t="s">
        <v>422</v>
      </c>
      <c r="G408" s="20">
        <f>'[1]SAU Totals w Towns New Units'!L403</f>
        <v>7065539.5199999996</v>
      </c>
      <c r="H408" s="20">
        <f>'[1]SAU Totals w Towns New Units'!AE403</f>
        <v>1755593.34</v>
      </c>
      <c r="I408" s="21">
        <f>'[1]SAU Totals w Towns New Units'!AG403</f>
        <v>7.1000000173901325</v>
      </c>
      <c r="J408" s="20">
        <f t="shared" si="13"/>
        <v>5309946.18</v>
      </c>
      <c r="L408" s="22">
        <f t="shared" si="12"/>
        <v>0.75152734833192192</v>
      </c>
    </row>
    <row r="409" spans="1:12" x14ac:dyDescent="0.2">
      <c r="A409" s="32">
        <v>984</v>
      </c>
      <c r="B409" s="32">
        <v>575</v>
      </c>
      <c r="C409" s="32"/>
      <c r="D409" s="30" t="s">
        <v>421</v>
      </c>
      <c r="E409" s="25">
        <v>48</v>
      </c>
      <c r="F409" s="26" t="s">
        <v>423</v>
      </c>
      <c r="G409" s="27">
        <f>'[1]SAU Totals w Towns New Units'!L404</f>
        <v>6265805.5599999996</v>
      </c>
      <c r="H409" s="27">
        <f>'[1]SAU Totals w Towns New Units'!AE404</f>
        <v>2138401.66</v>
      </c>
      <c r="I409" s="28">
        <f>'[1]SAU Totals w Towns New Units'!AG404</f>
        <v>7.0999999857229827</v>
      </c>
      <c r="J409" s="27">
        <f t="shared" si="13"/>
        <v>4127403.8999999994</v>
      </c>
      <c r="L409" s="22">
        <f t="shared" si="12"/>
        <v>0.65871879688523238</v>
      </c>
    </row>
    <row r="410" spans="1:12" x14ac:dyDescent="0.2">
      <c r="A410" s="31">
        <v>984</v>
      </c>
      <c r="B410" s="31">
        <v>575</v>
      </c>
      <c r="C410" s="31"/>
      <c r="D410" s="29" t="s">
        <v>421</v>
      </c>
      <c r="E410" s="19">
        <v>190</v>
      </c>
      <c r="F410" t="s">
        <v>424</v>
      </c>
      <c r="G410" s="20">
        <f>'[1]SAU Totals w Towns New Units'!L405</f>
        <v>5370690.4800000004</v>
      </c>
      <c r="H410" s="20">
        <f>'[1]SAU Totals w Towns New Units'!AE405</f>
        <v>5304656.5</v>
      </c>
      <c r="I410" s="21">
        <f>'[1]SAU Totals w Towns New Units'!AG405</f>
        <v>2.6411473922658835</v>
      </c>
      <c r="J410" s="20">
        <f t="shared" si="13"/>
        <v>66033.980000000447</v>
      </c>
      <c r="L410" s="22">
        <f t="shared" si="12"/>
        <v>1.2295249604479244E-2</v>
      </c>
    </row>
    <row r="411" spans="1:12" x14ac:dyDescent="0.2">
      <c r="A411" s="32">
        <v>984</v>
      </c>
      <c r="B411" s="32">
        <v>575</v>
      </c>
      <c r="C411" s="32"/>
      <c r="D411" s="30" t="s">
        <v>421</v>
      </c>
      <c r="E411" s="25">
        <v>429</v>
      </c>
      <c r="F411" s="26" t="s">
        <v>425</v>
      </c>
      <c r="G411" s="27">
        <f>'[1]SAU Totals w Towns New Units'!L406</f>
        <v>17983008.679400001</v>
      </c>
      <c r="H411" s="27">
        <f>'[1]SAU Totals w Towns New Units'!AE406</f>
        <v>7155025</v>
      </c>
      <c r="I411" s="28">
        <f>'[1]SAU Totals w Towns New Units'!AG406</f>
        <v>7.1000000000000005</v>
      </c>
      <c r="J411" s="27">
        <f t="shared" si="13"/>
        <v>10827983.679400001</v>
      </c>
      <c r="L411" s="22">
        <f t="shared" si="12"/>
        <v>0.60212303026933056</v>
      </c>
    </row>
    <row r="412" spans="1:12" x14ac:dyDescent="0.2">
      <c r="A412" s="33">
        <v>994</v>
      </c>
      <c r="B412" s="33">
        <v>576</v>
      </c>
      <c r="C412" s="34">
        <v>891</v>
      </c>
      <c r="D412" s="35" t="s">
        <v>426</v>
      </c>
      <c r="E412" s="35"/>
      <c r="F412" s="35"/>
      <c r="G412" s="37">
        <f>'[1]SAU Totals w Towns New Units'!L407</f>
        <v>614794.20000000007</v>
      </c>
      <c r="H412" s="37">
        <f>'[1]SAU Totals w Towns New Units'!AE407</f>
        <v>507932.6399999999</v>
      </c>
      <c r="I412" s="38">
        <f>'[1]SAU Totals w Towns New Units'!AG407</f>
        <v>3.1568218769421996</v>
      </c>
      <c r="J412" s="37">
        <f t="shared" si="13"/>
        <v>106861.56000000017</v>
      </c>
      <c r="L412" s="22">
        <f t="shared" si="12"/>
        <v>0.17381679918255599</v>
      </c>
    </row>
    <row r="413" spans="1:12" x14ac:dyDescent="0.2">
      <c r="A413" s="31">
        <v>994</v>
      </c>
      <c r="B413" s="31">
        <v>576</v>
      </c>
      <c r="C413" s="31">
        <v>891</v>
      </c>
      <c r="D413" s="29" t="s">
        <v>426</v>
      </c>
      <c r="E413" s="19">
        <v>421</v>
      </c>
      <c r="F413" t="s">
        <v>427</v>
      </c>
      <c r="G413" s="20">
        <f>'[1]SAU Totals w Towns New Units'!L408</f>
        <v>614794.19999999995</v>
      </c>
      <c r="H413" s="20">
        <f>'[1]SAU Totals w Towns New Units'!AE408</f>
        <v>507932.6399999999</v>
      </c>
      <c r="I413" s="21">
        <f>'[1]SAU Totals w Towns New Units'!AG408</f>
        <v>3.1568218769421996</v>
      </c>
      <c r="J413" s="20">
        <f t="shared" si="13"/>
        <v>106861.56000000006</v>
      </c>
      <c r="L413" s="22">
        <f t="shared" si="12"/>
        <v>0.17381679918255583</v>
      </c>
    </row>
    <row r="414" spans="1:12" x14ac:dyDescent="0.2">
      <c r="A414" s="40"/>
      <c r="B414" s="40"/>
      <c r="C414" s="41"/>
      <c r="D414" s="42" t="s">
        <v>428</v>
      </c>
      <c r="E414" s="43"/>
      <c r="F414" s="44"/>
      <c r="G414" s="45"/>
      <c r="H414" s="45"/>
      <c r="I414" s="46"/>
      <c r="J414" s="45"/>
      <c r="L414" s="22"/>
    </row>
    <row r="415" spans="1:12" x14ac:dyDescent="0.2">
      <c r="A415" s="31">
        <v>1009</v>
      </c>
      <c r="B415" s="31">
        <v>791</v>
      </c>
      <c r="C415" s="31"/>
      <c r="D415" s="29" t="s">
        <v>429</v>
      </c>
      <c r="E415" s="19">
        <v>791</v>
      </c>
      <c r="F415" s="29" t="s">
        <v>429</v>
      </c>
      <c r="G415" s="20">
        <f>'[1]SAU Totals w Towns New Units'!L410</f>
        <v>1741937.51</v>
      </c>
      <c r="H415" s="20">
        <f>'[1]SAU Totals w Towns New Units'!AE410</f>
        <v>70763.34</v>
      </c>
      <c r="I415" s="21">
        <f>'[1]SAU Totals w Towns New Units'!AG410</f>
        <v>7.1000004314381124</v>
      </c>
      <c r="J415" s="20">
        <f t="shared" si="13"/>
        <v>1671174.17</v>
      </c>
      <c r="L415" s="22">
        <f t="shared" si="12"/>
        <v>0.95937664836208725</v>
      </c>
    </row>
    <row r="416" spans="1:12" x14ac:dyDescent="0.2">
      <c r="A416" s="32">
        <v>1011</v>
      </c>
      <c r="B416" s="32">
        <v>792</v>
      </c>
      <c r="C416" s="32"/>
      <c r="D416" s="30" t="s">
        <v>430</v>
      </c>
      <c r="E416" s="25">
        <v>792</v>
      </c>
      <c r="F416" s="30" t="s">
        <v>430</v>
      </c>
      <c r="G416" s="27">
        <f>'[1]SAU Totals w Towns New Units'!L411</f>
        <v>2598632.4700000002</v>
      </c>
      <c r="H416" s="27">
        <f>'[1]SAU Totals w Towns New Units'!AE411</f>
        <v>22838.34</v>
      </c>
      <c r="I416" s="28">
        <f>'[1]SAU Totals w Towns New Units'!AG411</f>
        <v>7.1000013367874262</v>
      </c>
      <c r="J416" s="27">
        <f t="shared" si="13"/>
        <v>2575794.1300000004</v>
      </c>
      <c r="L416" s="22">
        <f t="shared" si="12"/>
        <v>0.99121140051020762</v>
      </c>
    </row>
    <row r="417" spans="1:12" x14ac:dyDescent="0.2">
      <c r="A417" s="31">
        <v>1013</v>
      </c>
      <c r="B417" s="31">
        <v>793</v>
      </c>
      <c r="C417" s="31"/>
      <c r="D417" s="29" t="s">
        <v>431</v>
      </c>
      <c r="E417" s="19">
        <v>793</v>
      </c>
      <c r="F417" s="29" t="s">
        <v>431</v>
      </c>
      <c r="G417" s="20">
        <f>'[1]SAU Totals w Towns New Units'!L412</f>
        <v>2948632.59</v>
      </c>
      <c r="H417" s="20">
        <f>'[1]SAU Totals w Towns New Units'!AE412</f>
        <v>13608.34</v>
      </c>
      <c r="I417" s="21">
        <f>'[1]SAU Totals w Towns New Units'!AG412</f>
        <v>7.1000022434778707</v>
      </c>
      <c r="J417" s="20">
        <f t="shared" si="13"/>
        <v>2935024.25</v>
      </c>
      <c r="L417" s="22">
        <f t="shared" si="12"/>
        <v>0.99538486414138161</v>
      </c>
    </row>
    <row r="418" spans="1:12" x14ac:dyDescent="0.2">
      <c r="A418" s="47">
        <v>1438</v>
      </c>
      <c r="B418" s="47">
        <v>801</v>
      </c>
      <c r="C418" s="48"/>
      <c r="D418" s="49" t="s">
        <v>432</v>
      </c>
      <c r="E418" s="49"/>
      <c r="F418" s="49"/>
      <c r="G418" s="50">
        <f>'[1]SAU Totals w Towns New Units'!L413</f>
        <v>29227360.797600001</v>
      </c>
      <c r="H418" s="50">
        <f>'[1]SAU Totals w Towns New Units'!AE413</f>
        <v>13403320.66</v>
      </c>
      <c r="I418" s="51">
        <f>'[1]SAU Totals w Towns New Units'!AG413</f>
        <v>6.0253634905521682</v>
      </c>
      <c r="J418" s="50">
        <f t="shared" si="13"/>
        <v>15824040.137600001</v>
      </c>
      <c r="L418" s="22">
        <f t="shared" si="12"/>
        <v>0.54141187249788869</v>
      </c>
    </row>
    <row r="419" spans="1:12" x14ac:dyDescent="0.2">
      <c r="A419" s="31">
        <v>1438</v>
      </c>
      <c r="B419" s="31">
        <v>801</v>
      </c>
      <c r="C419" s="31"/>
      <c r="D419" s="29" t="s">
        <v>432</v>
      </c>
      <c r="E419" s="19">
        <v>15</v>
      </c>
      <c r="F419" t="s">
        <v>433</v>
      </c>
      <c r="G419" s="20">
        <f>'[1]SAU Totals w Towns New Units'!L414</f>
        <v>546116.51550543995</v>
      </c>
      <c r="H419" s="20">
        <f>'[1]SAU Totals w Towns New Units'!AE414</f>
        <v>412909.31</v>
      </c>
      <c r="I419" s="21">
        <f>'[1]SAU Totals w Towns New Units'!AG414</f>
        <v>4.2810711249351989</v>
      </c>
      <c r="J419" s="20">
        <f t="shared" si="13"/>
        <v>133207.20550543995</v>
      </c>
      <c r="L419" s="22">
        <f t="shared" si="12"/>
        <v>0.24391718932388351</v>
      </c>
    </row>
    <row r="420" spans="1:12" x14ac:dyDescent="0.2">
      <c r="A420" s="32">
        <v>1438</v>
      </c>
      <c r="B420" s="32">
        <v>801</v>
      </c>
      <c r="C420" s="32"/>
      <c r="D420" s="30" t="s">
        <v>432</v>
      </c>
      <c r="E420" s="25">
        <v>30</v>
      </c>
      <c r="F420" s="26" t="s">
        <v>434</v>
      </c>
      <c r="G420" s="27">
        <f>'[1]SAU Totals w Towns New Units'!L415</f>
        <v>17163259.73931272</v>
      </c>
      <c r="H420" s="27">
        <f>'[1]SAU Totals w Towns New Units'!AE415</f>
        <v>7374060</v>
      </c>
      <c r="I420" s="28">
        <f>'[1]SAU Totals w Towns New Units'!AG415</f>
        <v>7.1000000000000005</v>
      </c>
      <c r="J420" s="27">
        <f t="shared" si="13"/>
        <v>9789199.7393127196</v>
      </c>
      <c r="L420" s="22">
        <f t="shared" si="12"/>
        <v>0.57035783924486105</v>
      </c>
    </row>
    <row r="421" spans="1:12" x14ac:dyDescent="0.2">
      <c r="A421" s="31">
        <v>1438</v>
      </c>
      <c r="B421" s="31">
        <v>801</v>
      </c>
      <c r="C421" s="31"/>
      <c r="D421" s="29" t="s">
        <v>432</v>
      </c>
      <c r="E421" s="19">
        <v>345</v>
      </c>
      <c r="F421" t="s">
        <v>435</v>
      </c>
      <c r="G421" s="20">
        <f>'[1]SAU Totals w Towns New Units'!L416</f>
        <v>3462491.2995447996</v>
      </c>
      <c r="H421" s="20">
        <f>'[1]SAU Totals w Towns New Units'!AE416</f>
        <v>2632339.69</v>
      </c>
      <c r="I421" s="21">
        <f>'[1]SAU Totals w Towns New Units'!AG416</f>
        <v>3.9338559216916988</v>
      </c>
      <c r="J421" s="20">
        <f t="shared" si="13"/>
        <v>830151.60954479966</v>
      </c>
      <c r="L421" s="22">
        <f t="shared" si="12"/>
        <v>0.23975557993573485</v>
      </c>
    </row>
    <row r="422" spans="1:12" x14ac:dyDescent="0.2">
      <c r="A422" s="32">
        <v>1438</v>
      </c>
      <c r="B422" s="32">
        <v>801</v>
      </c>
      <c r="C422" s="32"/>
      <c r="D422" s="30" t="s">
        <v>432</v>
      </c>
      <c r="E422" s="25">
        <v>490</v>
      </c>
      <c r="F422" s="26" t="s">
        <v>436</v>
      </c>
      <c r="G422" s="27">
        <f>'[1]SAU Totals w Towns New Units'!L417</f>
        <v>8055493.2432370409</v>
      </c>
      <c r="H422" s="27">
        <f>'[1]SAU Totals w Towns New Units'!AE417</f>
        <v>2984011.6600000011</v>
      </c>
      <c r="I422" s="28">
        <f>'[1]SAU Totals w Towns New Units'!AG417</f>
        <v>7.0999999897688095</v>
      </c>
      <c r="J422" s="27">
        <f t="shared" si="13"/>
        <v>5071481.5832370399</v>
      </c>
      <c r="L422" s="22">
        <f t="shared" si="12"/>
        <v>0.62956810093469862</v>
      </c>
    </row>
    <row r="423" spans="1:12" x14ac:dyDescent="0.2">
      <c r="A423" s="47">
        <v>1445</v>
      </c>
      <c r="B423" s="47">
        <v>802</v>
      </c>
      <c r="C423" s="48"/>
      <c r="D423" s="49" t="s">
        <v>437</v>
      </c>
      <c r="E423" s="49"/>
      <c r="F423" s="49"/>
      <c r="G423" s="50">
        <f>'[1]SAU Totals w Towns New Units'!L418</f>
        <v>24637899.239999998</v>
      </c>
      <c r="H423" s="50">
        <f>'[1]SAU Totals w Towns New Units'!AE418</f>
        <v>9848173.3399999999</v>
      </c>
      <c r="I423" s="51">
        <f>'[1]SAU Totals w Towns New Units'!AG418</f>
        <v>7.1000000031000674</v>
      </c>
      <c r="J423" s="50">
        <f t="shared" si="13"/>
        <v>14789725.899999999</v>
      </c>
      <c r="L423" s="22">
        <f t="shared" si="12"/>
        <v>0.60028356135123151</v>
      </c>
    </row>
    <row r="424" spans="1:12" x14ac:dyDescent="0.2">
      <c r="A424" s="31">
        <v>1445</v>
      </c>
      <c r="B424" s="31">
        <v>802</v>
      </c>
      <c r="C424" s="31"/>
      <c r="D424" s="29" t="s">
        <v>437</v>
      </c>
      <c r="E424" s="19">
        <v>128</v>
      </c>
      <c r="F424" t="s">
        <v>438</v>
      </c>
      <c r="G424" s="20">
        <f>'[1]SAU Totals w Towns New Units'!L419</f>
        <v>1959918.7648439999</v>
      </c>
      <c r="H424" s="20">
        <f>'[1]SAU Totals w Towns New Units'!AE419</f>
        <v>1073165</v>
      </c>
      <c r="I424" s="21">
        <f>'[1]SAU Totals w Towns New Units'!AG419</f>
        <v>7.1000000000000005</v>
      </c>
      <c r="J424" s="20">
        <f t="shared" si="13"/>
        <v>886753.76484399987</v>
      </c>
      <c r="L424" s="22">
        <f t="shared" si="12"/>
        <v>0.45244414245637432</v>
      </c>
    </row>
    <row r="425" spans="1:12" x14ac:dyDescent="0.2">
      <c r="A425" s="32">
        <v>1445</v>
      </c>
      <c r="B425" s="32">
        <v>802</v>
      </c>
      <c r="C425" s="32"/>
      <c r="D425" s="30" t="s">
        <v>437</v>
      </c>
      <c r="E425" s="25">
        <v>152</v>
      </c>
      <c r="F425" s="26" t="s">
        <v>439</v>
      </c>
      <c r="G425" s="27">
        <f>'[1]SAU Totals w Towns New Units'!L420</f>
        <v>6051634.564633999</v>
      </c>
      <c r="H425" s="27">
        <f>'[1]SAU Totals w Towns New Units'!AE420</f>
        <v>1711455</v>
      </c>
      <c r="I425" s="28">
        <f>'[1]SAU Totals w Towns New Units'!AG420</f>
        <v>7.1000000000000005</v>
      </c>
      <c r="J425" s="27">
        <f t="shared" si="13"/>
        <v>4340179.564633999</v>
      </c>
      <c r="L425" s="22">
        <f t="shared" si="12"/>
        <v>0.71719128415291078</v>
      </c>
    </row>
    <row r="426" spans="1:12" x14ac:dyDescent="0.2">
      <c r="A426" s="31">
        <v>1445</v>
      </c>
      <c r="B426" s="31">
        <v>802</v>
      </c>
      <c r="C426" s="31"/>
      <c r="D426" s="29" t="s">
        <v>437</v>
      </c>
      <c r="E426" s="19">
        <v>183</v>
      </c>
      <c r="F426" t="s">
        <v>440</v>
      </c>
      <c r="G426" s="20">
        <f>'[1]SAU Totals w Towns New Units'!L421</f>
        <v>3374595.0517059998</v>
      </c>
      <c r="H426" s="20">
        <f>'[1]SAU Totals w Towns New Units'!AE421</f>
        <v>1879488.34</v>
      </c>
      <c r="I426" s="21">
        <f>'[1]SAU Totals w Towns New Units'!AG421</f>
        <v>7.1000000162437829</v>
      </c>
      <c r="J426" s="20">
        <f t="shared" si="13"/>
        <v>1495106.7117059997</v>
      </c>
      <c r="L426" s="22">
        <f t="shared" si="12"/>
        <v>0.44304774018742199</v>
      </c>
    </row>
    <row r="427" spans="1:12" x14ac:dyDescent="0.2">
      <c r="A427" s="32">
        <v>1445</v>
      </c>
      <c r="B427" s="32">
        <v>802</v>
      </c>
      <c r="C427" s="32"/>
      <c r="D427" s="30" t="s">
        <v>437</v>
      </c>
      <c r="E427" s="25">
        <v>281</v>
      </c>
      <c r="F427" s="26" t="s">
        <v>441</v>
      </c>
      <c r="G427" s="27">
        <f>'[1]SAU Totals w Towns New Units'!L422</f>
        <v>7547977.4326279992</v>
      </c>
      <c r="H427" s="27">
        <f>'[1]SAU Totals w Towns New Units'!AE422</f>
        <v>3114888.34</v>
      </c>
      <c r="I427" s="28">
        <f>'[1]SAU Totals w Towns New Units'!AG422</f>
        <v>7.1000000098013141</v>
      </c>
      <c r="J427" s="27">
        <f t="shared" si="13"/>
        <v>4433089.0926279994</v>
      </c>
      <c r="L427" s="22">
        <f t="shared" si="12"/>
        <v>0.58732145560807791</v>
      </c>
    </row>
    <row r="428" spans="1:12" x14ac:dyDescent="0.2">
      <c r="A428" s="31">
        <v>1445</v>
      </c>
      <c r="B428" s="31">
        <v>802</v>
      </c>
      <c r="C428" s="31"/>
      <c r="D428" s="29" t="s">
        <v>437</v>
      </c>
      <c r="E428" s="19">
        <v>365</v>
      </c>
      <c r="F428" t="s">
        <v>442</v>
      </c>
      <c r="G428" s="20">
        <f>'[1]SAU Totals w Towns New Units'!L423</f>
        <v>5703773.4261879995</v>
      </c>
      <c r="H428" s="20">
        <f>'[1]SAU Totals w Towns New Units'!AE423</f>
        <v>2069176.6600000001</v>
      </c>
      <c r="I428" s="21">
        <f>'[1]SAU Totals w Towns New Units'!AG423</f>
        <v>7.099999985245339</v>
      </c>
      <c r="J428" s="20">
        <f t="shared" si="13"/>
        <v>3634596.7661879994</v>
      </c>
      <c r="L428" s="22">
        <f t="shared" si="12"/>
        <v>0.63722670846291096</v>
      </c>
    </row>
    <row r="429" spans="1:12" x14ac:dyDescent="0.2">
      <c r="A429" s="47">
        <v>1446</v>
      </c>
      <c r="B429" s="47">
        <v>804</v>
      </c>
      <c r="C429" s="48"/>
      <c r="D429" s="49" t="s">
        <v>443</v>
      </c>
      <c r="E429" s="49"/>
      <c r="F429" s="49"/>
      <c r="G429" s="50">
        <f>'[1]SAU Totals w Towns New Units'!L424</f>
        <v>16925066.095899999</v>
      </c>
      <c r="H429" s="50">
        <f>'[1]SAU Totals w Towns New Units'!AE424</f>
        <v>5816793.3200000003</v>
      </c>
      <c r="I429" s="51">
        <f>'[1]SAU Totals w Towns New Units'!AG424</f>
        <v>7.0999999895028081</v>
      </c>
      <c r="J429" s="50">
        <f t="shared" si="13"/>
        <v>11108272.775899999</v>
      </c>
      <c r="L429" s="22">
        <f t="shared" si="12"/>
        <v>0.65632079147926725</v>
      </c>
    </row>
    <row r="430" spans="1:12" x14ac:dyDescent="0.2">
      <c r="A430" s="31">
        <v>1446</v>
      </c>
      <c r="B430" s="31">
        <v>804</v>
      </c>
      <c r="C430" s="31"/>
      <c r="D430" s="29" t="s">
        <v>443</v>
      </c>
      <c r="E430" s="19">
        <v>243</v>
      </c>
      <c r="F430" t="s">
        <v>444</v>
      </c>
      <c r="G430" s="20">
        <f>'[1]SAU Totals w Towns New Units'!L425</f>
        <v>5478789.7779146992</v>
      </c>
      <c r="H430" s="20">
        <f>'[1]SAU Totals w Towns New Units'!AE425</f>
        <v>2683326.66</v>
      </c>
      <c r="I430" s="21">
        <f>'[1]SAU Totals w Towns New Units'!AG425</f>
        <v>7.0999999886223328</v>
      </c>
      <c r="J430" s="20">
        <f t="shared" si="13"/>
        <v>2795463.117914699</v>
      </c>
      <c r="L430" s="22">
        <f t="shared" si="12"/>
        <v>0.5102336886849288</v>
      </c>
    </row>
    <row r="431" spans="1:12" x14ac:dyDescent="0.2">
      <c r="A431" s="32">
        <v>1446</v>
      </c>
      <c r="B431" s="32">
        <v>804</v>
      </c>
      <c r="C431" s="32"/>
      <c r="D431" s="30" t="s">
        <v>443</v>
      </c>
      <c r="E431" s="25">
        <v>448</v>
      </c>
      <c r="F431" s="26" t="s">
        <v>445</v>
      </c>
      <c r="G431" s="27">
        <f>'[1]SAU Totals w Towns New Units'!L426</f>
        <v>2869372.1839889605</v>
      </c>
      <c r="H431" s="27">
        <f>'[1]SAU Totals w Towns New Units'!AE426</f>
        <v>880755</v>
      </c>
      <c r="I431" s="28">
        <f>'[1]SAU Totals w Towns New Units'!AG426</f>
        <v>7.1000000000000005</v>
      </c>
      <c r="J431" s="27">
        <f t="shared" si="13"/>
        <v>1988617.1839889605</v>
      </c>
      <c r="L431" s="22">
        <f t="shared" si="12"/>
        <v>0.69304957895856267</v>
      </c>
    </row>
    <row r="432" spans="1:12" x14ac:dyDescent="0.2">
      <c r="A432" s="31">
        <v>1446</v>
      </c>
      <c r="B432" s="31">
        <v>804</v>
      </c>
      <c r="C432" s="31"/>
      <c r="D432" s="29" t="s">
        <v>443</v>
      </c>
      <c r="E432" s="19">
        <v>458</v>
      </c>
      <c r="F432" t="s">
        <v>446</v>
      </c>
      <c r="G432" s="20">
        <f>'[1]SAU Totals w Towns New Units'!L427</f>
        <v>8576904.1339963377</v>
      </c>
      <c r="H432" s="20">
        <f>'[1]SAU Totals w Towns New Units'!AE427</f>
        <v>2252711.66</v>
      </c>
      <c r="I432" s="21">
        <f>'[1]SAU Totals w Towns New Units'!AG427</f>
        <v>7.099999986447445</v>
      </c>
      <c r="J432" s="20">
        <f t="shared" si="13"/>
        <v>6324192.4739963375</v>
      </c>
      <c r="L432" s="22">
        <f t="shared" si="12"/>
        <v>0.73735142368317841</v>
      </c>
    </row>
    <row r="433" spans="1:12" x14ac:dyDescent="0.2">
      <c r="A433" s="47">
        <v>1449</v>
      </c>
      <c r="B433" s="47">
        <v>805</v>
      </c>
      <c r="C433" s="48"/>
      <c r="D433" s="49" t="s">
        <v>447</v>
      </c>
      <c r="E433" s="49"/>
      <c r="F433" s="49"/>
      <c r="G433" s="50">
        <f>'[1]SAU Totals w Towns New Units'!L428</f>
        <v>23138386.3079</v>
      </c>
      <c r="H433" s="50">
        <f>'[1]SAU Totals w Towns New Units'!AE428</f>
        <v>16764059.949999999</v>
      </c>
      <c r="I433" s="51">
        <f>'[1]SAU Totals w Towns New Units'!AG428</f>
        <v>6.4919102931495178</v>
      </c>
      <c r="J433" s="50">
        <f t="shared" si="13"/>
        <v>6374326.3579000011</v>
      </c>
      <c r="L433" s="22">
        <f t="shared" si="12"/>
        <v>0.27548707472844175</v>
      </c>
    </row>
    <row r="434" spans="1:12" x14ac:dyDescent="0.2">
      <c r="A434" s="31">
        <v>1449</v>
      </c>
      <c r="B434" s="31">
        <v>805</v>
      </c>
      <c r="C434" s="31"/>
      <c r="D434" s="29" t="s">
        <v>447</v>
      </c>
      <c r="E434" s="19">
        <v>130</v>
      </c>
      <c r="F434" t="s">
        <v>448</v>
      </c>
      <c r="G434" s="20">
        <f>'[1]SAU Totals w Towns New Units'!L429</f>
        <v>8135959.6394287404</v>
      </c>
      <c r="H434" s="20">
        <f>'[1]SAU Totals w Towns New Units'!AE429</f>
        <v>3138791.66</v>
      </c>
      <c r="I434" s="21">
        <f>'[1]SAU Totals w Towns New Units'!AG429</f>
        <v>7.0999999902733268</v>
      </c>
      <c r="J434" s="20">
        <f t="shared" si="13"/>
        <v>4997167.9794287402</v>
      </c>
      <c r="L434" s="22">
        <f t="shared" si="12"/>
        <v>0.61420756750209393</v>
      </c>
    </row>
    <row r="435" spans="1:12" x14ac:dyDescent="0.2">
      <c r="A435" s="32">
        <v>1449</v>
      </c>
      <c r="B435" s="32">
        <v>805</v>
      </c>
      <c r="C435" s="32"/>
      <c r="D435" s="30" t="s">
        <v>447</v>
      </c>
      <c r="E435" s="25">
        <v>160</v>
      </c>
      <c r="F435" s="26" t="s">
        <v>449</v>
      </c>
      <c r="G435" s="27">
        <f>'[1]SAU Totals w Towns New Units'!L430</f>
        <v>12644082.293739541</v>
      </c>
      <c r="H435" s="27">
        <f>'[1]SAU Totals w Towns New Units'!AE430</f>
        <v>11705428.289999999</v>
      </c>
      <c r="I435" s="28">
        <f>'[1]SAU Totals w Towns New Units'!AG430</f>
        <v>6.2602010649421596</v>
      </c>
      <c r="J435" s="27">
        <f t="shared" si="13"/>
        <v>938654.0037395414</v>
      </c>
      <c r="L435" s="22">
        <f t="shared" si="12"/>
        <v>7.4236625635084388E-2</v>
      </c>
    </row>
    <row r="436" spans="1:12" x14ac:dyDescent="0.2">
      <c r="A436" s="31">
        <v>1449</v>
      </c>
      <c r="B436" s="31">
        <v>805</v>
      </c>
      <c r="C436" s="31"/>
      <c r="D436" s="29" t="s">
        <v>447</v>
      </c>
      <c r="E436" s="19">
        <v>354</v>
      </c>
      <c r="F436" t="s">
        <v>450</v>
      </c>
      <c r="G436" s="20">
        <f>'[1]SAU Totals w Towns New Units'!L431</f>
        <v>2358344.37473172</v>
      </c>
      <c r="H436" s="20">
        <f>'[1]SAU Totals w Towns New Units'!AE431</f>
        <v>1919840</v>
      </c>
      <c r="I436" s="21">
        <f>'[1]SAU Totals w Towns New Units'!AG431</f>
        <v>7.1000000000000005</v>
      </c>
      <c r="J436" s="20">
        <f t="shared" si="13"/>
        <v>438504.37473171996</v>
      </c>
      <c r="L436" s="22">
        <f t="shared" si="12"/>
        <v>0.18593738023591369</v>
      </c>
    </row>
    <row r="437" spans="1:12" x14ac:dyDescent="0.2">
      <c r="A437" s="47">
        <v>1508</v>
      </c>
      <c r="B437" s="47" t="s">
        <v>451</v>
      </c>
      <c r="C437" s="48"/>
      <c r="D437" s="49" t="s">
        <v>452</v>
      </c>
      <c r="E437" s="49"/>
      <c r="F437" s="49"/>
      <c r="G437" s="50">
        <f>'[1]SAU Totals w Towns New Units'!L432</f>
        <v>31008133.539699998</v>
      </c>
      <c r="H437" s="50">
        <f>'[1]SAU Totals w Towns New Units'!AE432</f>
        <v>9531841.1199999992</v>
      </c>
      <c r="I437" s="51">
        <f>'[1]SAU Totals w Towns New Units'!AG432</f>
        <v>6.7463752200035669</v>
      </c>
      <c r="J437" s="50">
        <f t="shared" si="13"/>
        <v>21476292.419699997</v>
      </c>
      <c r="L437" s="22">
        <f t="shared" si="12"/>
        <v>0.692601906922379</v>
      </c>
    </row>
    <row r="438" spans="1:12" x14ac:dyDescent="0.2">
      <c r="A438" s="31">
        <v>1508</v>
      </c>
      <c r="B438" s="31">
        <v>809</v>
      </c>
      <c r="C438" s="31"/>
      <c r="D438" s="29" t="s">
        <v>452</v>
      </c>
      <c r="E438" s="70">
        <v>93</v>
      </c>
      <c r="F438" t="s">
        <v>453</v>
      </c>
      <c r="G438" s="20">
        <f>'[1]SAU Totals w Towns New Units'!L433</f>
        <v>2620557.1783207399</v>
      </c>
      <c r="H438" s="20">
        <f>'[1]SAU Totals w Towns New Units'!AE433</f>
        <v>717455</v>
      </c>
      <c r="I438" s="21">
        <f>'[1]SAU Totals w Towns New Units'!AG433</f>
        <v>7.1000000000000005</v>
      </c>
      <c r="J438" s="20">
        <f t="shared" si="13"/>
        <v>1903102.1783207399</v>
      </c>
      <c r="L438" s="22">
        <f t="shared" si="12"/>
        <v>0.72622043665547986</v>
      </c>
    </row>
    <row r="439" spans="1:12" x14ac:dyDescent="0.2">
      <c r="A439" s="32">
        <v>1508</v>
      </c>
      <c r="B439" s="32">
        <v>809</v>
      </c>
      <c r="C439" s="32"/>
      <c r="D439" s="30" t="s">
        <v>452</v>
      </c>
      <c r="E439" s="71">
        <v>153</v>
      </c>
      <c r="F439" s="26" t="s">
        <v>454</v>
      </c>
      <c r="G439" s="27">
        <f>'[1]SAU Totals w Towns New Units'!L434</f>
        <v>12091539.504638452</v>
      </c>
      <c r="H439" s="27">
        <f>'[1]SAU Totals w Towns New Units'!AE434</f>
        <v>3304103.34</v>
      </c>
      <c r="I439" s="28">
        <f>'[1]SAU Totals w Towns New Units'!AG434</f>
        <v>7.1000000092400262</v>
      </c>
      <c r="J439" s="27">
        <f t="shared" si="13"/>
        <v>8787436.1646384522</v>
      </c>
      <c r="L439" s="22">
        <f t="shared" si="12"/>
        <v>0.7267425426900761</v>
      </c>
    </row>
    <row r="440" spans="1:12" x14ac:dyDescent="0.2">
      <c r="A440" s="31">
        <v>1508</v>
      </c>
      <c r="B440" s="31">
        <v>809</v>
      </c>
      <c r="C440" s="31"/>
      <c r="D440" s="29" t="s">
        <v>452</v>
      </c>
      <c r="E440" s="70">
        <v>208</v>
      </c>
      <c r="F440" t="s">
        <v>455</v>
      </c>
      <c r="G440" s="20">
        <f>'[1]SAU Totals w Towns New Units'!L435</f>
        <v>1338379.3502770998</v>
      </c>
      <c r="H440" s="20">
        <f>'[1]SAU Totals w Towns New Units'!AE435</f>
        <v>684913.34</v>
      </c>
      <c r="I440" s="21">
        <f>'[1]SAU Totals w Towns New Units'!AG435</f>
        <v>7.1000000445749825</v>
      </c>
      <c r="J440" s="20">
        <f t="shared" si="13"/>
        <v>653466.01027709979</v>
      </c>
      <c r="L440" s="22">
        <f t="shared" si="12"/>
        <v>0.48825171289575364</v>
      </c>
    </row>
    <row r="441" spans="1:12" x14ac:dyDescent="0.2">
      <c r="A441" s="32">
        <v>1508</v>
      </c>
      <c r="B441" s="32">
        <v>809</v>
      </c>
      <c r="C441" s="32"/>
      <c r="D441" s="30" t="s">
        <v>452</v>
      </c>
      <c r="E441" s="71">
        <v>304</v>
      </c>
      <c r="F441" s="26" t="s">
        <v>456</v>
      </c>
      <c r="G441" s="27">
        <f>'[1]SAU Totals w Towns New Units'!L436</f>
        <v>2555440.09989837</v>
      </c>
      <c r="H441" s="27">
        <f>'[1]SAU Totals w Towns New Units'!AE436</f>
        <v>756150</v>
      </c>
      <c r="I441" s="28">
        <f>'[1]SAU Totals w Towns New Units'!AG436</f>
        <v>7.1000000000000005</v>
      </c>
      <c r="J441" s="27">
        <f t="shared" si="13"/>
        <v>1799290.09989837</v>
      </c>
      <c r="L441" s="22">
        <f t="shared" si="12"/>
        <v>0.70410184921569008</v>
      </c>
    </row>
    <row r="442" spans="1:12" x14ac:dyDescent="0.2">
      <c r="A442" s="31">
        <v>1508</v>
      </c>
      <c r="B442" s="31">
        <v>809</v>
      </c>
      <c r="C442" s="31"/>
      <c r="D442" s="29" t="s">
        <v>452</v>
      </c>
      <c r="E442" s="70">
        <v>306</v>
      </c>
      <c r="F442" t="s">
        <v>457</v>
      </c>
      <c r="G442" s="20">
        <f>'[1]SAU Totals w Towns New Units'!L437</f>
        <v>1375589.1164327401</v>
      </c>
      <c r="H442" s="20">
        <f>'[1]SAU Totals w Towns New Units'!AE437</f>
        <v>573443.34</v>
      </c>
      <c r="I442" s="21">
        <f>'[1]SAU Totals w Towns New Units'!AG437</f>
        <v>7.1000000532397847</v>
      </c>
      <c r="J442" s="20">
        <f t="shared" si="13"/>
        <v>802145.77643274015</v>
      </c>
      <c r="L442" s="22">
        <f t="shared" si="12"/>
        <v>0.58312890589954103</v>
      </c>
    </row>
    <row r="443" spans="1:12" x14ac:dyDescent="0.2">
      <c r="A443" s="32">
        <v>1508</v>
      </c>
      <c r="B443" s="32">
        <v>809</v>
      </c>
      <c r="C443" s="32"/>
      <c r="D443" s="30" t="s">
        <v>452</v>
      </c>
      <c r="E443" s="25">
        <v>409</v>
      </c>
      <c r="F443" s="30" t="s">
        <v>458</v>
      </c>
      <c r="G443" s="27">
        <f>'[1]SAU Totals w Towns New Units'!L438</f>
        <v>787036.8182613001</v>
      </c>
      <c r="H443" s="27">
        <f>'[1]SAU Totals w Towns New Units'!AE438</f>
        <v>389553.34</v>
      </c>
      <c r="I443" s="28">
        <f>'[1]SAU Totals w Towns New Units'!AG438</f>
        <v>7.10000007837181</v>
      </c>
      <c r="J443" s="27">
        <f t="shared" si="13"/>
        <v>397483.47826130007</v>
      </c>
      <c r="L443" s="22">
        <f t="shared" si="12"/>
        <v>0.50503797158995634</v>
      </c>
    </row>
    <row r="444" spans="1:12" x14ac:dyDescent="0.2">
      <c r="A444" s="31">
        <v>1508</v>
      </c>
      <c r="B444" s="31">
        <v>809</v>
      </c>
      <c r="C444" s="31"/>
      <c r="D444" s="29" t="s">
        <v>452</v>
      </c>
      <c r="E444" s="70">
        <v>425</v>
      </c>
      <c r="F444" t="s">
        <v>459</v>
      </c>
      <c r="G444" s="20">
        <f>'[1]SAU Totals w Towns New Units'!L439</f>
        <v>902717.91616130015</v>
      </c>
      <c r="H444" s="20">
        <f>'[1]SAU Totals w Towns New Units'!AE439</f>
        <v>324470</v>
      </c>
      <c r="I444" s="21">
        <f>'[1]SAU Totals w Towns New Units'!AG439</f>
        <v>7.1000000000000005</v>
      </c>
      <c r="J444" s="20">
        <f t="shared" si="13"/>
        <v>578247.91616130015</v>
      </c>
      <c r="L444" s="22">
        <f t="shared" si="12"/>
        <v>0.64056324330000025</v>
      </c>
    </row>
    <row r="445" spans="1:12" x14ac:dyDescent="0.2">
      <c r="A445" s="32">
        <v>1508</v>
      </c>
      <c r="B445" s="32">
        <v>809</v>
      </c>
      <c r="C445" s="32"/>
      <c r="D445" s="30" t="s">
        <v>452</v>
      </c>
      <c r="E445" s="71">
        <v>442</v>
      </c>
      <c r="F445" s="26" t="s">
        <v>460</v>
      </c>
      <c r="G445" s="27">
        <f>'[1]SAU Totals w Towns New Units'!L440</f>
        <v>958532.55049476016</v>
      </c>
      <c r="H445" s="27">
        <f>'[1]SAU Totals w Towns New Units'!AE440</f>
        <v>519246.66</v>
      </c>
      <c r="I445" s="28">
        <f>'[1]SAU Totals w Towns New Units'!AG440</f>
        <v>7.099999941203281</v>
      </c>
      <c r="J445" s="27">
        <f t="shared" si="13"/>
        <v>439285.89049476018</v>
      </c>
      <c r="L445" s="22">
        <f t="shared" si="12"/>
        <v>0.45829000827151517</v>
      </c>
    </row>
    <row r="446" spans="1:12" x14ac:dyDescent="0.2">
      <c r="A446" s="31">
        <v>1508</v>
      </c>
      <c r="B446" s="31">
        <v>809</v>
      </c>
      <c r="C446" s="31"/>
      <c r="D446" s="29" t="s">
        <v>452</v>
      </c>
      <c r="E446" s="70">
        <v>460</v>
      </c>
      <c r="F446" t="s">
        <v>461</v>
      </c>
      <c r="G446" s="20">
        <f>'[1]SAU Totals w Towns New Units'!L441</f>
        <v>386048.42580828001</v>
      </c>
      <c r="H446" s="20">
        <f>'[1]SAU Totals w Towns New Units'!AE441</f>
        <v>367042.76</v>
      </c>
      <c r="I446" s="21">
        <f>'[1]SAU Totals w Towns New Units'!AG441</f>
        <v>3.0069040879112392</v>
      </c>
      <c r="J446" s="20">
        <f t="shared" si="13"/>
        <v>19005.665808279999</v>
      </c>
      <c r="L446" s="22">
        <f t="shared" si="12"/>
        <v>4.9231299851792747E-2</v>
      </c>
    </row>
    <row r="447" spans="1:12" x14ac:dyDescent="0.2">
      <c r="A447" s="32">
        <v>1508</v>
      </c>
      <c r="B447" s="32">
        <v>809</v>
      </c>
      <c r="C447" s="32"/>
      <c r="D447" s="30" t="s">
        <v>452</v>
      </c>
      <c r="E447" s="71">
        <v>477</v>
      </c>
      <c r="F447" s="26" t="s">
        <v>462</v>
      </c>
      <c r="G447" s="27">
        <f>'[1]SAU Totals w Towns New Units'!L442</f>
        <v>7992292.5794069543</v>
      </c>
      <c r="H447" s="27">
        <f>'[1]SAU Totals w Towns New Units'!AE442</f>
        <v>1895463.3399999996</v>
      </c>
      <c r="I447" s="28">
        <f>'[1]SAU Totals w Towns New Units'!AG442</f>
        <v>7.1000000161068781</v>
      </c>
      <c r="J447" s="27">
        <f t="shared" si="13"/>
        <v>6096829.2394069545</v>
      </c>
      <c r="L447" s="22">
        <f t="shared" si="12"/>
        <v>0.76283859466257831</v>
      </c>
    </row>
    <row r="448" spans="1:12" x14ac:dyDescent="0.2">
      <c r="A448" s="47">
        <v>1450</v>
      </c>
      <c r="B448" s="47">
        <v>810</v>
      </c>
      <c r="C448" s="48"/>
      <c r="D448" s="49" t="s">
        <v>463</v>
      </c>
      <c r="E448" s="49"/>
      <c r="F448" s="49"/>
      <c r="G448" s="50">
        <f>'[1]SAU Totals w Towns New Units'!L443</f>
        <v>23260379.3114</v>
      </c>
      <c r="H448" s="50">
        <f>'[1]SAU Totals w Towns New Units'!AE443</f>
        <v>7588100.7300000004</v>
      </c>
      <c r="I448" s="51">
        <f>'[1]SAU Totals w Towns New Units'!AG443</f>
        <v>6.4646519703689229</v>
      </c>
      <c r="J448" s="50">
        <f t="shared" si="13"/>
        <v>15672278.5814</v>
      </c>
      <c r="L448" s="22">
        <f t="shared" si="12"/>
        <v>0.67377570982769641</v>
      </c>
    </row>
    <row r="449" spans="1:12" x14ac:dyDescent="0.2">
      <c r="A449" s="31">
        <v>1450</v>
      </c>
      <c r="B449" s="31">
        <v>810</v>
      </c>
      <c r="C449" s="31"/>
      <c r="D449" s="29" t="s">
        <v>463</v>
      </c>
      <c r="E449" s="19">
        <v>64</v>
      </c>
      <c r="F449" t="s">
        <v>464</v>
      </c>
      <c r="G449" s="20">
        <f>'[1]SAU Totals w Towns New Units'!L444</f>
        <v>3172715.7380749597</v>
      </c>
      <c r="H449" s="20">
        <f>'[1]SAU Totals w Towns New Units'!AE444</f>
        <v>973646.66</v>
      </c>
      <c r="I449" s="21">
        <f>'[1]SAU Totals w Towns New Units'!AG444</f>
        <v>7.0999999686436555</v>
      </c>
      <c r="J449" s="20">
        <f t="shared" si="13"/>
        <v>2199069.0780749596</v>
      </c>
      <c r="L449" s="22">
        <f t="shared" si="12"/>
        <v>0.69311884821085212</v>
      </c>
    </row>
    <row r="450" spans="1:12" x14ac:dyDescent="0.2">
      <c r="A450" s="32">
        <v>1450</v>
      </c>
      <c r="B450" s="32">
        <v>810</v>
      </c>
      <c r="C450" s="32"/>
      <c r="D450" s="30" t="s">
        <v>463</v>
      </c>
      <c r="E450" s="25">
        <v>188</v>
      </c>
      <c r="F450" s="26" t="s">
        <v>465</v>
      </c>
      <c r="G450" s="27">
        <f>'[1]SAU Totals w Towns New Units'!L445</f>
        <v>455903.43450343999</v>
      </c>
      <c r="H450" s="27">
        <f>'[1]SAU Totals w Towns New Units'!AE445</f>
        <v>326126.65999999997</v>
      </c>
      <c r="I450" s="28">
        <f>'[1]SAU Totals w Towns New Units'!AG445</f>
        <v>7.0999999063860653</v>
      </c>
      <c r="J450" s="27">
        <f t="shared" si="13"/>
        <v>129776.77450344001</v>
      </c>
      <c r="L450" s="22">
        <f t="shared" si="12"/>
        <v>0.28465847081145601</v>
      </c>
    </row>
    <row r="451" spans="1:12" x14ac:dyDescent="0.2">
      <c r="A451" s="31">
        <v>1450</v>
      </c>
      <c r="B451" s="31">
        <v>810</v>
      </c>
      <c r="C451" s="31"/>
      <c r="D451" s="29" t="s">
        <v>463</v>
      </c>
      <c r="E451" s="19">
        <v>193</v>
      </c>
      <c r="F451" t="s">
        <v>466</v>
      </c>
      <c r="G451" s="20">
        <f>'[1]SAU Totals w Towns New Units'!L446</f>
        <v>1949219.7862953199</v>
      </c>
      <c r="H451" s="20">
        <f>'[1]SAU Totals w Towns New Units'!AE446</f>
        <v>877086.66</v>
      </c>
      <c r="I451" s="21">
        <f>'[1]SAU Totals w Towns New Units'!AG446</f>
        <v>7.0999999651915813</v>
      </c>
      <c r="J451" s="20">
        <f t="shared" si="13"/>
        <v>1072133.1262953198</v>
      </c>
      <c r="L451" s="22">
        <f t="shared" si="12"/>
        <v>0.55003193269088047</v>
      </c>
    </row>
    <row r="452" spans="1:12" x14ac:dyDescent="0.2">
      <c r="A452" s="32">
        <v>1450</v>
      </c>
      <c r="B452" s="32">
        <v>810</v>
      </c>
      <c r="C452" s="32"/>
      <c r="D452" s="30" t="s">
        <v>463</v>
      </c>
      <c r="E452" s="25">
        <v>274</v>
      </c>
      <c r="F452" s="26" t="s">
        <v>467</v>
      </c>
      <c r="G452" s="27">
        <f>'[1]SAU Totals w Towns New Units'!L447</f>
        <v>5396408.0002448</v>
      </c>
      <c r="H452" s="27">
        <f>'[1]SAU Totals w Towns New Units'!AE447</f>
        <v>775675</v>
      </c>
      <c r="I452" s="28">
        <f>'[1]SAU Totals w Towns New Units'!AG447</f>
        <v>7.1000000000000005</v>
      </c>
      <c r="J452" s="27">
        <f t="shared" si="13"/>
        <v>4620733.0002448</v>
      </c>
      <c r="L452" s="22">
        <f t="shared" si="12"/>
        <v>0.85626086834709081</v>
      </c>
    </row>
    <row r="453" spans="1:12" x14ac:dyDescent="0.2">
      <c r="A453" s="31">
        <v>1450</v>
      </c>
      <c r="B453" s="31">
        <v>810</v>
      </c>
      <c r="C453" s="31"/>
      <c r="D453" s="29" t="s">
        <v>463</v>
      </c>
      <c r="E453" s="19">
        <v>372</v>
      </c>
      <c r="F453" t="s">
        <v>468</v>
      </c>
      <c r="G453" s="20">
        <f>'[1]SAU Totals w Towns New Units'!L448</f>
        <v>434969.09312318004</v>
      </c>
      <c r="H453" s="20">
        <f>'[1]SAU Totals w Towns New Units'!AE448</f>
        <v>434969.09</v>
      </c>
      <c r="I453" s="21">
        <f>'[1]SAU Totals w Towns New Units'!AG448</f>
        <v>2.6155687913409502</v>
      </c>
      <c r="J453" s="20">
        <f t="shared" si="13"/>
        <v>3.1231800094246864E-3</v>
      </c>
      <c r="L453" s="22">
        <f t="shared" si="12"/>
        <v>7.1802343173385542E-9</v>
      </c>
    </row>
    <row r="454" spans="1:12" x14ac:dyDescent="0.2">
      <c r="A454" s="32">
        <v>1450</v>
      </c>
      <c r="B454" s="32">
        <v>810</v>
      </c>
      <c r="C454" s="32"/>
      <c r="D454" s="30" t="s">
        <v>463</v>
      </c>
      <c r="E454" s="25">
        <v>373</v>
      </c>
      <c r="F454" s="26" t="s">
        <v>469</v>
      </c>
      <c r="G454" s="27">
        <f>'[1]SAU Totals w Towns New Units'!L449</f>
        <v>10199676.3280489</v>
      </c>
      <c r="H454" s="27">
        <f>'[1]SAU Totals w Towns New Units'!AE449</f>
        <v>3679930</v>
      </c>
      <c r="I454" s="28">
        <f>'[1]SAU Totals w Towns New Units'!AG449</f>
        <v>7.1000000000000005</v>
      </c>
      <c r="J454" s="27">
        <f t="shared" si="13"/>
        <v>6519746.3280488998</v>
      </c>
      <c r="L454" s="22">
        <f t="shared" si="12"/>
        <v>0.63921110026989103</v>
      </c>
    </row>
    <row r="455" spans="1:12" x14ac:dyDescent="0.2">
      <c r="A455" s="31">
        <v>1450</v>
      </c>
      <c r="B455" s="31">
        <v>810</v>
      </c>
      <c r="C455" s="31"/>
      <c r="D455" s="29" t="s">
        <v>463</v>
      </c>
      <c r="E455" s="19">
        <v>419</v>
      </c>
      <c r="F455" t="s">
        <v>470</v>
      </c>
      <c r="G455" s="20">
        <f>'[1]SAU Totals w Towns New Units'!L450</f>
        <v>1651486.9311094014</v>
      </c>
      <c r="H455" s="20">
        <f>'[1]SAU Totals w Towns New Units'!AE450</f>
        <v>520666.66000000015</v>
      </c>
      <c r="I455" s="21">
        <f>'[1]SAU Totals w Towns New Units'!AG450</f>
        <v>7.0999999413636381</v>
      </c>
      <c r="J455" s="20">
        <f t="shared" si="13"/>
        <v>1130820.2711094012</v>
      </c>
      <c r="L455" s="22">
        <f t="shared" si="12"/>
        <v>0.68472856176328467</v>
      </c>
    </row>
    <row r="456" spans="1:12" x14ac:dyDescent="0.2">
      <c r="A456" s="47">
        <v>1451</v>
      </c>
      <c r="B456" s="47">
        <v>812</v>
      </c>
      <c r="C456" s="48"/>
      <c r="D456" s="49" t="s">
        <v>471</v>
      </c>
      <c r="E456" s="49"/>
      <c r="F456" s="49"/>
      <c r="G456" s="50">
        <f>'[1]SAU Totals w Towns New Units'!L451</f>
        <v>19173203.757200003</v>
      </c>
      <c r="H456" s="50">
        <f>'[1]SAU Totals w Towns New Units'!AE451</f>
        <v>7889904.8600000003</v>
      </c>
      <c r="I456" s="51">
        <f>'[1]SAU Totals w Towns New Units'!AG451</f>
        <v>6.3531771766628946</v>
      </c>
      <c r="J456" s="50">
        <f t="shared" si="13"/>
        <v>11283298.897200003</v>
      </c>
      <c r="L456" s="22">
        <f t="shared" si="12"/>
        <v>0.58849314074403714</v>
      </c>
    </row>
    <row r="457" spans="1:12" x14ac:dyDescent="0.2">
      <c r="A457" s="31">
        <v>1451</v>
      </c>
      <c r="B457" s="31">
        <v>812</v>
      </c>
      <c r="C457" s="31"/>
      <c r="D457" s="29" t="s">
        <v>471</v>
      </c>
      <c r="E457" s="19">
        <v>8</v>
      </c>
      <c r="F457" t="s">
        <v>472</v>
      </c>
      <c r="G457" s="20">
        <f>'[1]SAU Totals w Towns New Units'!L452</f>
        <v>1343361.4647872001</v>
      </c>
      <c r="H457" s="20">
        <f>'[1]SAU Totals w Towns New Units'!AE452</f>
        <v>636870</v>
      </c>
      <c r="I457" s="21">
        <f>'[1]SAU Totals w Towns New Units'!AG452</f>
        <v>7.1000000000000005</v>
      </c>
      <c r="J457" s="20">
        <f t="shared" si="13"/>
        <v>706491.46478720009</v>
      </c>
      <c r="L457" s="22">
        <f t="shared" si="12"/>
        <v>0.52591315390985582</v>
      </c>
    </row>
    <row r="458" spans="1:12" x14ac:dyDescent="0.2">
      <c r="A458" s="32">
        <v>1451</v>
      </c>
      <c r="B458" s="32">
        <v>812</v>
      </c>
      <c r="C458" s="32"/>
      <c r="D458" s="30" t="s">
        <v>471</v>
      </c>
      <c r="E458" s="25">
        <v>90</v>
      </c>
      <c r="F458" s="26" t="s">
        <v>473</v>
      </c>
      <c r="G458" s="27">
        <f>'[1]SAU Totals w Towns New Units'!L453</f>
        <v>5587618.393770881</v>
      </c>
      <c r="H458" s="27">
        <f>'[1]SAU Totals w Towns New Units'!AE453</f>
        <v>1307938.3400000001</v>
      </c>
      <c r="I458" s="28">
        <f>'[1]SAU Totals w Towns New Units'!AG453</f>
        <v>7.1000000233420799</v>
      </c>
      <c r="J458" s="27">
        <f t="shared" si="13"/>
        <v>4279680.0537708811</v>
      </c>
      <c r="L458" s="22">
        <f t="shared" si="12"/>
        <v>0.76592203550297933</v>
      </c>
    </row>
    <row r="459" spans="1:12" x14ac:dyDescent="0.2">
      <c r="A459" s="31">
        <v>1451</v>
      </c>
      <c r="B459" s="31">
        <v>812</v>
      </c>
      <c r="C459" s="31"/>
      <c r="D459" s="29" t="s">
        <v>471</v>
      </c>
      <c r="E459" s="19">
        <v>332</v>
      </c>
      <c r="F459" t="s">
        <v>474</v>
      </c>
      <c r="G459" s="20">
        <f>'[1]SAU Totals w Towns New Units'!L454</f>
        <v>2222791.40627584</v>
      </c>
      <c r="H459" s="20">
        <f>'[1]SAU Totals w Towns New Units'!AE454</f>
        <v>1297170</v>
      </c>
      <c r="I459" s="21">
        <f>'[1]SAU Totals w Towns New Units'!AG454</f>
        <v>7.1000000000000005</v>
      </c>
      <c r="J459" s="20">
        <f t="shared" si="13"/>
        <v>925621.40627584001</v>
      </c>
      <c r="L459" s="22">
        <f t="shared" si="12"/>
        <v>0.41642297323196231</v>
      </c>
    </row>
    <row r="460" spans="1:12" x14ac:dyDescent="0.2">
      <c r="A460" s="32">
        <v>1451</v>
      </c>
      <c r="B460" s="32">
        <v>812</v>
      </c>
      <c r="C460" s="32"/>
      <c r="D460" s="30" t="s">
        <v>471</v>
      </c>
      <c r="E460" s="25">
        <v>398</v>
      </c>
      <c r="F460" s="26" t="s">
        <v>475</v>
      </c>
      <c r="G460" s="27">
        <f>'[1]SAU Totals w Towns New Units'!L455</f>
        <v>879782.73311168002</v>
      </c>
      <c r="H460" s="27">
        <f>'[1]SAU Totals w Towns New Units'!AE455</f>
        <v>400913.34</v>
      </c>
      <c r="I460" s="28">
        <f>'[1]SAU Totals w Towns New Units'!AG455</f>
        <v>7.1000000761511215</v>
      </c>
      <c r="J460" s="27">
        <f t="shared" si="13"/>
        <v>478869.39311167999</v>
      </c>
      <c r="L460" s="22">
        <f t="shared" si="12"/>
        <v>0.54430415043266378</v>
      </c>
    </row>
    <row r="461" spans="1:12" x14ac:dyDescent="0.2">
      <c r="A461" s="31">
        <v>1451</v>
      </c>
      <c r="B461" s="31">
        <v>812</v>
      </c>
      <c r="C461" s="31"/>
      <c r="D461" s="29" t="s">
        <v>471</v>
      </c>
      <c r="E461" s="19">
        <v>472</v>
      </c>
      <c r="F461" t="s">
        <v>476</v>
      </c>
      <c r="G461" s="20">
        <f>'[1]SAU Totals w Towns New Units'!L456</f>
        <v>720064.50413631997</v>
      </c>
      <c r="H461" s="20">
        <f>'[1]SAU Totals w Towns New Units'!AE456</f>
        <v>661276.5</v>
      </c>
      <c r="I461" s="21">
        <f>'[1]SAU Totals w Towns New Units'!AG456</f>
        <v>2.9552055668773938</v>
      </c>
      <c r="J461" s="20">
        <f t="shared" si="13"/>
        <v>58788.004136319971</v>
      </c>
      <c r="L461" s="22">
        <f t="shared" si="12"/>
        <v>8.1642691451418142E-2</v>
      </c>
    </row>
    <row r="462" spans="1:12" x14ac:dyDescent="0.2">
      <c r="A462" s="32">
        <v>1451</v>
      </c>
      <c r="B462" s="32">
        <v>812</v>
      </c>
      <c r="C462" s="32"/>
      <c r="D462" s="30" t="s">
        <v>471</v>
      </c>
      <c r="E462" s="25">
        <v>473</v>
      </c>
      <c r="F462" s="26" t="s">
        <v>477</v>
      </c>
      <c r="G462" s="27">
        <f>'[1]SAU Totals w Towns New Units'!L457</f>
        <v>3505034.3865753603</v>
      </c>
      <c r="H462" s="27">
        <f>'[1]SAU Totals w Towns New Units'!AE457</f>
        <v>1442128.34</v>
      </c>
      <c r="I462" s="28">
        <f>'[1]SAU Totals w Towns New Units'!AG457</f>
        <v>7.1000000211701</v>
      </c>
      <c r="J462" s="27">
        <f t="shared" si="13"/>
        <v>2062906.0465753602</v>
      </c>
      <c r="L462" s="22">
        <f t="shared" si="12"/>
        <v>0.58855515211962006</v>
      </c>
    </row>
    <row r="463" spans="1:12" x14ac:dyDescent="0.2">
      <c r="A463" s="31">
        <v>1451</v>
      </c>
      <c r="B463" s="31">
        <v>812</v>
      </c>
      <c r="C463" s="31"/>
      <c r="D463" s="29" t="s">
        <v>471</v>
      </c>
      <c r="E463" s="19">
        <v>479</v>
      </c>
      <c r="F463" t="s">
        <v>478</v>
      </c>
      <c r="G463" s="20">
        <f>'[1]SAU Totals w Towns New Units'!L458</f>
        <v>4914550.8685427196</v>
      </c>
      <c r="H463" s="20">
        <f>'[1]SAU Totals w Towns New Units'!AE458</f>
        <v>2143608.3400000008</v>
      </c>
      <c r="I463" s="21">
        <f>'[1]SAU Totals w Towns New Units'!AG458</f>
        <v>7.1000000142423429</v>
      </c>
      <c r="J463" s="20">
        <f t="shared" si="13"/>
        <v>2770942.5285427189</v>
      </c>
      <c r="L463" s="22">
        <f t="shared" si="12"/>
        <v>0.56382416270815172</v>
      </c>
    </row>
    <row r="464" spans="1:12" x14ac:dyDescent="0.2">
      <c r="A464" s="47">
        <v>1452</v>
      </c>
      <c r="B464" s="47">
        <v>813</v>
      </c>
      <c r="C464" s="48"/>
      <c r="D464" s="49" t="s">
        <v>479</v>
      </c>
      <c r="E464" s="49"/>
      <c r="F464" s="49"/>
      <c r="G464" s="50">
        <f>'[1]SAU Totals w Towns New Units'!L459</f>
        <v>21991993.030699998</v>
      </c>
      <c r="H464" s="50">
        <f>'[1]SAU Totals w Towns New Units'!AE459</f>
        <v>14731967.800000001</v>
      </c>
      <c r="I464" s="51">
        <f>'[1]SAU Totals w Towns New Units'!AG459</f>
        <v>6.8195661581670803</v>
      </c>
      <c r="J464" s="50">
        <f t="shared" si="13"/>
        <v>7260025.2306999974</v>
      </c>
      <c r="L464" s="22">
        <f t="shared" si="12"/>
        <v>0.3301212955353921</v>
      </c>
    </row>
    <row r="465" spans="1:12" x14ac:dyDescent="0.2">
      <c r="A465" s="31">
        <v>1452</v>
      </c>
      <c r="B465" s="31">
        <v>813</v>
      </c>
      <c r="C465" s="31"/>
      <c r="D465" s="29" t="s">
        <v>479</v>
      </c>
      <c r="E465" s="19">
        <v>110</v>
      </c>
      <c r="F465" t="s">
        <v>480</v>
      </c>
      <c r="G465" s="20">
        <f>'[1]SAU Totals w Towns New Units'!L460</f>
        <v>2687421.5483515398</v>
      </c>
      <c r="H465" s="20">
        <f>'[1]SAU Totals w Towns New Units'!AE460</f>
        <v>2219223.34</v>
      </c>
      <c r="I465" s="21">
        <f>'[1]SAU Totals w Towns New Units'!AG460</f>
        <v>7.1000000137570645</v>
      </c>
      <c r="J465" s="20">
        <f t="shared" si="13"/>
        <v>468198.20835153991</v>
      </c>
      <c r="L465" s="22">
        <f t="shared" ref="L465:L528" si="14">J465/G465</f>
        <v>0.17421837249118285</v>
      </c>
    </row>
    <row r="466" spans="1:12" x14ac:dyDescent="0.2">
      <c r="A466" s="32">
        <v>1452</v>
      </c>
      <c r="B466" s="32">
        <v>813</v>
      </c>
      <c r="C466" s="32"/>
      <c r="D466" s="30" t="s">
        <v>479</v>
      </c>
      <c r="E466" s="25">
        <v>329</v>
      </c>
      <c r="F466" s="26" t="s">
        <v>481</v>
      </c>
      <c r="G466" s="27">
        <f>'[1]SAU Totals w Towns New Units'!L461</f>
        <v>2153016.11770553</v>
      </c>
      <c r="H466" s="27">
        <f>'[1]SAU Totals w Towns New Units'!AE461</f>
        <v>2153016.12</v>
      </c>
      <c r="I466" s="28">
        <f>'[1]SAU Totals w Towns New Units'!AG461</f>
        <v>5.5409182074796961</v>
      </c>
      <c r="J466" s="27">
        <f t="shared" ref="J466:J529" si="15">G466-H466</f>
        <v>-2.294470090419054E-3</v>
      </c>
      <c r="L466" s="22">
        <f t="shared" si="14"/>
        <v>-1.0657003779722149E-9</v>
      </c>
    </row>
    <row r="467" spans="1:12" x14ac:dyDescent="0.2">
      <c r="A467" s="31">
        <v>1452</v>
      </c>
      <c r="B467" s="31">
        <v>813</v>
      </c>
      <c r="C467" s="31"/>
      <c r="D467" s="29" t="s">
        <v>479</v>
      </c>
      <c r="E467" s="19">
        <v>368</v>
      </c>
      <c r="F467" t="s">
        <v>482</v>
      </c>
      <c r="G467" s="20">
        <f>'[1]SAU Totals w Towns New Units'!L462</f>
        <v>9656684.1397803687</v>
      </c>
      <c r="H467" s="20">
        <f>'[1]SAU Totals w Towns New Units'!AE462</f>
        <v>5801528.3399999999</v>
      </c>
      <c r="I467" s="21">
        <f>'[1]SAU Totals w Towns New Units'!AG462</f>
        <v>7.1000000052624062</v>
      </c>
      <c r="J467" s="20">
        <f t="shared" si="15"/>
        <v>3855155.7997803688</v>
      </c>
      <c r="L467" s="22">
        <f t="shared" si="14"/>
        <v>0.39922148679371122</v>
      </c>
    </row>
    <row r="468" spans="1:12" x14ac:dyDescent="0.2">
      <c r="A468" s="32">
        <v>1452</v>
      </c>
      <c r="B468" s="32">
        <v>813</v>
      </c>
      <c r="C468" s="32"/>
      <c r="D468" s="30" t="s">
        <v>479</v>
      </c>
      <c r="E468" s="25">
        <v>404</v>
      </c>
      <c r="F468" s="26" t="s">
        <v>483</v>
      </c>
      <c r="G468" s="27">
        <f>'[1]SAU Totals w Towns New Units'!L463</f>
        <v>2650035.1601993497</v>
      </c>
      <c r="H468" s="27">
        <f>'[1]SAU Totals w Towns New Units'!AE463</f>
        <v>1966345</v>
      </c>
      <c r="I468" s="28">
        <f>'[1]SAU Totals w Towns New Units'!AG463</f>
        <v>7.1000000000000005</v>
      </c>
      <c r="J468" s="27">
        <f t="shared" si="15"/>
        <v>683690.16019934975</v>
      </c>
      <c r="L468" s="22">
        <f t="shared" si="14"/>
        <v>0.25799286381842529</v>
      </c>
    </row>
    <row r="469" spans="1:12" x14ac:dyDescent="0.2">
      <c r="A469" s="31">
        <v>1452</v>
      </c>
      <c r="B469" s="31">
        <v>813</v>
      </c>
      <c r="C469" s="31"/>
      <c r="D469" s="29" t="s">
        <v>479</v>
      </c>
      <c r="E469" s="19">
        <v>427</v>
      </c>
      <c r="F469" t="s">
        <v>484</v>
      </c>
      <c r="G469" s="20">
        <f>'[1]SAU Totals w Towns New Units'!L464</f>
        <v>4844836.0646632109</v>
      </c>
      <c r="H469" s="20">
        <f>'[1]SAU Totals w Towns New Units'!AE464</f>
        <v>2591855</v>
      </c>
      <c r="I469" s="21">
        <f>'[1]SAU Totals w Towns New Units'!AG464</f>
        <v>7.1000000000000005</v>
      </c>
      <c r="J469" s="20">
        <f t="shared" si="15"/>
        <v>2252981.0646632109</v>
      </c>
      <c r="L469" s="22">
        <f t="shared" si="14"/>
        <v>0.46502730630986316</v>
      </c>
    </row>
    <row r="470" spans="1:12" x14ac:dyDescent="0.2">
      <c r="A470" s="47">
        <v>1455</v>
      </c>
      <c r="B470" s="47">
        <v>814</v>
      </c>
      <c r="C470" s="48"/>
      <c r="D470" s="49" t="s">
        <v>485</v>
      </c>
      <c r="E470" s="49"/>
      <c r="F470" s="49"/>
      <c r="G470" s="50">
        <f>'[1]SAU Totals w Towns New Units'!L465</f>
        <v>40761833.816600002</v>
      </c>
      <c r="H470" s="50">
        <f>'[1]SAU Totals w Towns New Units'!AE465</f>
        <v>23312687.469999999</v>
      </c>
      <c r="I470" s="51">
        <f>'[1]SAU Totals w Towns New Units'!AG465</f>
        <v>6.7625277912166437</v>
      </c>
      <c r="J470" s="50">
        <f t="shared" si="15"/>
        <v>17449146.346600004</v>
      </c>
      <c r="L470" s="22">
        <f t="shared" si="14"/>
        <v>0.42807559701825654</v>
      </c>
    </row>
    <row r="471" spans="1:12" x14ac:dyDescent="0.2">
      <c r="A471" s="31">
        <v>1455</v>
      </c>
      <c r="B471" s="31">
        <v>814</v>
      </c>
      <c r="C471" s="31"/>
      <c r="D471" s="29" t="s">
        <v>485</v>
      </c>
      <c r="E471" s="19">
        <v>362</v>
      </c>
      <c r="F471" t="s">
        <v>486</v>
      </c>
      <c r="G471" s="20">
        <f>'[1]SAU Totals w Towns New Units'!L466</f>
        <v>7197107.4675561404</v>
      </c>
      <c r="H471" s="20">
        <f>'[1]SAU Totals w Towns New Units'!AE466</f>
        <v>7197107.4699999997</v>
      </c>
      <c r="I471" s="21">
        <f>'[1]SAU Totals w Towns New Units'!AG466</f>
        <v>6.1120201596874884</v>
      </c>
      <c r="J471" s="20">
        <f t="shared" si="15"/>
        <v>-2.4438593536615372E-3</v>
      </c>
      <c r="L471" s="22">
        <f t="shared" si="14"/>
        <v>-3.395613258073771E-10</v>
      </c>
    </row>
    <row r="472" spans="1:12" x14ac:dyDescent="0.2">
      <c r="A472" s="32">
        <v>1455</v>
      </c>
      <c r="B472" s="32">
        <v>814</v>
      </c>
      <c r="C472" s="32"/>
      <c r="D472" s="30" t="s">
        <v>485</v>
      </c>
      <c r="E472" s="25">
        <v>478</v>
      </c>
      <c r="F472" s="26" t="s">
        <v>487</v>
      </c>
      <c r="G472" s="27">
        <f>'[1]SAU Totals w Towns New Units'!L467</f>
        <v>33564726.349043861</v>
      </c>
      <c r="H472" s="27">
        <f>'[1]SAU Totals w Towns New Units'!AE467</f>
        <v>16115580</v>
      </c>
      <c r="I472" s="28">
        <f>'[1]SAU Totals w Towns New Units'!AG467</f>
        <v>7.1000000000000005</v>
      </c>
      <c r="J472" s="27">
        <f t="shared" si="15"/>
        <v>17449146.349043861</v>
      </c>
      <c r="L472" s="22">
        <f t="shared" si="14"/>
        <v>0.51986559245524511</v>
      </c>
    </row>
    <row r="473" spans="1:12" x14ac:dyDescent="0.2">
      <c r="A473" s="47">
        <v>1456</v>
      </c>
      <c r="B473" s="47">
        <v>816</v>
      </c>
      <c r="C473" s="48"/>
      <c r="D473" s="49" t="s">
        <v>488</v>
      </c>
      <c r="E473" s="49"/>
      <c r="F473" s="49"/>
      <c r="G473" s="50">
        <f>'[1]SAU Totals w Towns New Units'!L468</f>
        <v>21342003.949399997</v>
      </c>
      <c r="H473" s="50">
        <f>'[1]SAU Totals w Towns New Units'!AE468</f>
        <v>7978980</v>
      </c>
      <c r="I473" s="51">
        <f>'[1]SAU Totals w Towns New Units'!AG468</f>
        <v>7.1000000000000005</v>
      </c>
      <c r="J473" s="50">
        <f t="shared" si="15"/>
        <v>13363023.949399997</v>
      </c>
      <c r="L473" s="22">
        <f t="shared" si="14"/>
        <v>0.62613726344923115</v>
      </c>
    </row>
    <row r="474" spans="1:12" x14ac:dyDescent="0.2">
      <c r="A474" s="31">
        <v>1456</v>
      </c>
      <c r="B474" s="31">
        <v>816</v>
      </c>
      <c r="C474" s="31"/>
      <c r="D474" s="29" t="s">
        <v>488</v>
      </c>
      <c r="E474" s="19">
        <v>269</v>
      </c>
      <c r="F474" t="s">
        <v>489</v>
      </c>
      <c r="G474" s="20">
        <f>'[1]SAU Totals w Towns New Units'!L469</f>
        <v>6233999.3536197394</v>
      </c>
      <c r="H474" s="20">
        <f>'[1]SAU Totals w Towns New Units'!AE469</f>
        <v>1253978.3400000001</v>
      </c>
      <c r="I474" s="21">
        <f>'[1]SAU Totals w Towns New Units'!AG469</f>
        <v>7.1000000243465138</v>
      </c>
      <c r="J474" s="20">
        <f t="shared" si="15"/>
        <v>4980021.0136197396</v>
      </c>
      <c r="L474" s="22">
        <f t="shared" si="14"/>
        <v>0.79884849694893156</v>
      </c>
    </row>
    <row r="475" spans="1:12" x14ac:dyDescent="0.2">
      <c r="A475" s="32">
        <v>1456</v>
      </c>
      <c r="B475" s="32">
        <v>816</v>
      </c>
      <c r="C475" s="32"/>
      <c r="D475" s="30" t="s">
        <v>488</v>
      </c>
      <c r="E475" s="25">
        <v>279</v>
      </c>
      <c r="F475" s="26" t="s">
        <v>490</v>
      </c>
      <c r="G475" s="27">
        <f>'[1]SAU Totals w Towns New Units'!L470</f>
        <v>5049518.1344280392</v>
      </c>
      <c r="H475" s="27">
        <f>'[1]SAU Totals w Towns New Units'!AE470</f>
        <v>1554426.66</v>
      </c>
      <c r="I475" s="28">
        <f>'[1]SAU Totals w Towns New Units'!AG470</f>
        <v>7.0999999803593177</v>
      </c>
      <c r="J475" s="27">
        <f t="shared" si="15"/>
        <v>3495091.474428039</v>
      </c>
      <c r="L475" s="22">
        <f t="shared" si="14"/>
        <v>0.69216336715343418</v>
      </c>
    </row>
    <row r="476" spans="1:12" x14ac:dyDescent="0.2">
      <c r="A476" s="31">
        <v>1456</v>
      </c>
      <c r="B476" s="31">
        <v>816</v>
      </c>
      <c r="C476" s="31"/>
      <c r="D476" s="29" t="s">
        <v>488</v>
      </c>
      <c r="E476" s="19">
        <v>350</v>
      </c>
      <c r="F476" t="s">
        <v>491</v>
      </c>
      <c r="G476" s="20">
        <f>'[1]SAU Totals w Towns New Units'!L471</f>
        <v>10058486.461352218</v>
      </c>
      <c r="H476" s="20">
        <f>'[1]SAU Totals w Towns New Units'!AE471</f>
        <v>5170575</v>
      </c>
      <c r="I476" s="21">
        <f>'[1]SAU Totals w Towns New Units'!AG471</f>
        <v>7.1000000000000005</v>
      </c>
      <c r="J476" s="20">
        <f t="shared" si="15"/>
        <v>4887911.4613522179</v>
      </c>
      <c r="L476" s="22">
        <f t="shared" si="14"/>
        <v>0.48594900238053401</v>
      </c>
    </row>
    <row r="477" spans="1:12" x14ac:dyDescent="0.2">
      <c r="A477" s="47">
        <v>1457</v>
      </c>
      <c r="B477" s="47">
        <v>818</v>
      </c>
      <c r="C477" s="48"/>
      <c r="D477" s="49" t="s">
        <v>492</v>
      </c>
      <c r="E477" s="49"/>
      <c r="F477" s="49"/>
      <c r="G477" s="50">
        <f>'[1]SAU Totals w Towns New Units'!L472</f>
        <v>31844753.172499999</v>
      </c>
      <c r="H477" s="50">
        <f>'[1]SAU Totals w Towns New Units'!AE472</f>
        <v>16428399.060000001</v>
      </c>
      <c r="I477" s="51">
        <f>'[1]SAU Totals w Towns New Units'!AG472</f>
        <v>6.7490393337599937</v>
      </c>
      <c r="J477" s="50">
        <f t="shared" si="15"/>
        <v>15416354.112499999</v>
      </c>
      <c r="L477" s="22">
        <f t="shared" si="14"/>
        <v>0.48410970651871832</v>
      </c>
    </row>
    <row r="478" spans="1:12" x14ac:dyDescent="0.2">
      <c r="A478" s="31">
        <v>1457</v>
      </c>
      <c r="B478" s="31">
        <v>818</v>
      </c>
      <c r="C478" s="31"/>
      <c r="D478" s="29" t="s">
        <v>492</v>
      </c>
      <c r="E478" s="19">
        <v>34</v>
      </c>
      <c r="F478" t="s">
        <v>493</v>
      </c>
      <c r="G478" s="20">
        <f>'[1]SAU Totals w Towns New Units'!L473</f>
        <v>5030041.1100862501</v>
      </c>
      <c r="H478" s="20">
        <f>'[1]SAU Totals w Towns New Units'!AE473</f>
        <v>4691798.34</v>
      </c>
      <c r="I478" s="21">
        <f>'[1]SAU Totals w Towns New Units'!AG473</f>
        <v>7.1000000065071003</v>
      </c>
      <c r="J478" s="20">
        <f t="shared" si="15"/>
        <v>338242.77008625027</v>
      </c>
      <c r="L478" s="22">
        <f t="shared" si="14"/>
        <v>6.7244533927964339E-2</v>
      </c>
    </row>
    <row r="479" spans="1:12" x14ac:dyDescent="0.2">
      <c r="A479" s="32">
        <v>1457</v>
      </c>
      <c r="B479" s="32">
        <v>818</v>
      </c>
      <c r="C479" s="32"/>
      <c r="D479" s="30" t="s">
        <v>492</v>
      </c>
      <c r="E479" s="25">
        <v>94</v>
      </c>
      <c r="F479" s="26" t="s">
        <v>494</v>
      </c>
      <c r="G479" s="27">
        <f>'[1]SAU Totals w Towns New Units'!L474</f>
        <v>7627564.7112582494</v>
      </c>
      <c r="H479" s="27">
        <f>'[1]SAU Totals w Towns New Units'!AE474</f>
        <v>3131336.66</v>
      </c>
      <c r="I479" s="28">
        <f>'[1]SAU Totals w Towns New Units'!AG474</f>
        <v>7.0999999902501703</v>
      </c>
      <c r="J479" s="27">
        <f t="shared" si="15"/>
        <v>4496228.0512582492</v>
      </c>
      <c r="L479" s="22">
        <f t="shared" si="14"/>
        <v>0.58947098077343585</v>
      </c>
    </row>
    <row r="480" spans="1:12" x14ac:dyDescent="0.2">
      <c r="A480" s="31">
        <v>1457</v>
      </c>
      <c r="B480" s="31">
        <v>818</v>
      </c>
      <c r="C480" s="31"/>
      <c r="D480" s="29" t="s">
        <v>492</v>
      </c>
      <c r="E480" s="19">
        <v>319</v>
      </c>
      <c r="F480" t="s">
        <v>495</v>
      </c>
      <c r="G480" s="20">
        <f>'[1]SAU Totals w Towns New Units'!L475</f>
        <v>10434558.466853999</v>
      </c>
      <c r="H480" s="20">
        <f>'[1]SAU Totals w Towns New Units'!AE475</f>
        <v>3911508.34</v>
      </c>
      <c r="I480" s="21">
        <f>'[1]SAU Totals w Towns New Units'!AG475</f>
        <v>7.100000007805173</v>
      </c>
      <c r="J480" s="20">
        <f t="shared" si="15"/>
        <v>6523050.1268539988</v>
      </c>
      <c r="L480" s="22">
        <f t="shared" si="14"/>
        <v>0.62513906530639118</v>
      </c>
    </row>
    <row r="481" spans="1:12" x14ac:dyDescent="0.2">
      <c r="A481" s="32">
        <v>1457</v>
      </c>
      <c r="B481" s="32">
        <v>818</v>
      </c>
      <c r="C481" s="32"/>
      <c r="D481" s="30" t="s">
        <v>492</v>
      </c>
      <c r="E481" s="25">
        <v>370</v>
      </c>
      <c r="F481" s="26" t="s">
        <v>496</v>
      </c>
      <c r="G481" s="27">
        <f>'[1]SAU Totals w Towns New Units'!L476</f>
        <v>1564549.0645252499</v>
      </c>
      <c r="H481" s="27">
        <f>'[1]SAU Totals w Towns New Units'!AE476</f>
        <v>1564549.06</v>
      </c>
      <c r="I481" s="28">
        <f>'[1]SAU Totals w Towns New Units'!AG476</f>
        <v>4.5923850932854409</v>
      </c>
      <c r="J481" s="27">
        <f t="shared" si="15"/>
        <v>4.5252498239278793E-3</v>
      </c>
      <c r="L481" s="22">
        <f t="shared" si="14"/>
        <v>2.8923668336991597E-9</v>
      </c>
    </row>
    <row r="482" spans="1:12" x14ac:dyDescent="0.2">
      <c r="A482" s="31">
        <v>1457</v>
      </c>
      <c r="B482" s="31">
        <v>818</v>
      </c>
      <c r="C482" s="31"/>
      <c r="D482" s="29" t="s">
        <v>492</v>
      </c>
      <c r="E482" s="19">
        <v>393</v>
      </c>
      <c r="F482" t="s">
        <v>497</v>
      </c>
      <c r="G482" s="20">
        <f>'[1]SAU Totals w Towns New Units'!L477</f>
        <v>7188039.819776251</v>
      </c>
      <c r="H482" s="20">
        <f>'[1]SAU Totals w Towns New Units'!AE477</f>
        <v>3129206.6600000006</v>
      </c>
      <c r="I482" s="21">
        <f>'[1]SAU Totals w Towns New Units'!AG477</f>
        <v>7.0999999902435347</v>
      </c>
      <c r="J482" s="20">
        <f t="shared" si="15"/>
        <v>4058833.1597762504</v>
      </c>
      <c r="L482" s="22">
        <f t="shared" si="14"/>
        <v>0.56466481287559056</v>
      </c>
    </row>
    <row r="483" spans="1:12" x14ac:dyDescent="0.2">
      <c r="A483" s="47">
        <v>1458</v>
      </c>
      <c r="B483" s="47">
        <v>819</v>
      </c>
      <c r="C483" s="48"/>
      <c r="D483" s="49" t="s">
        <v>498</v>
      </c>
      <c r="E483" s="49"/>
      <c r="F483" s="49"/>
      <c r="G483" s="50">
        <f>'[1]SAU Totals w Towns New Units'!L478</f>
        <v>27331647.459400002</v>
      </c>
      <c r="H483" s="50">
        <f>'[1]SAU Totals w Towns New Units'!AE478</f>
        <v>7904429.9800000004</v>
      </c>
      <c r="I483" s="51">
        <f>'[1]SAU Totals w Towns New Units'!AG478</f>
        <v>7.0999999884128275</v>
      </c>
      <c r="J483" s="50">
        <f t="shared" si="15"/>
        <v>19427217.479400001</v>
      </c>
      <c r="L483" s="22">
        <f t="shared" si="14"/>
        <v>0.71079569968324474</v>
      </c>
    </row>
    <row r="484" spans="1:12" x14ac:dyDescent="0.2">
      <c r="A484" s="31">
        <v>1458</v>
      </c>
      <c r="B484" s="31">
        <v>819</v>
      </c>
      <c r="C484" s="31"/>
      <c r="D484" s="29" t="s">
        <v>498</v>
      </c>
      <c r="E484" s="19">
        <v>102</v>
      </c>
      <c r="F484" t="s">
        <v>499</v>
      </c>
      <c r="G484" s="20">
        <f>'[1]SAU Totals w Towns New Units'!L479</f>
        <v>4435926.3808256201</v>
      </c>
      <c r="H484" s="20">
        <f>'[1]SAU Totals w Towns New Units'!AE479</f>
        <v>825966.66</v>
      </c>
      <c r="I484" s="21">
        <f>'[1]SAU Totals w Towns New Units'!AG479</f>
        <v>7.0999999630372495</v>
      </c>
      <c r="J484" s="20">
        <f t="shared" si="15"/>
        <v>3609959.72082562</v>
      </c>
      <c r="L484" s="22">
        <f t="shared" si="14"/>
        <v>0.81380063844831663</v>
      </c>
    </row>
    <row r="485" spans="1:12" x14ac:dyDescent="0.2">
      <c r="A485" s="32">
        <v>1458</v>
      </c>
      <c r="B485" s="32">
        <v>819</v>
      </c>
      <c r="C485" s="32"/>
      <c r="D485" s="30" t="s">
        <v>498</v>
      </c>
      <c r="E485" s="25">
        <v>126</v>
      </c>
      <c r="F485" s="26" t="s">
        <v>500</v>
      </c>
      <c r="G485" s="27">
        <f>'[1]SAU Totals w Towns New Units'!L480</f>
        <v>1751958.6037025403</v>
      </c>
      <c r="H485" s="27">
        <f>'[1]SAU Totals w Towns New Units'!AE480</f>
        <v>710710</v>
      </c>
      <c r="I485" s="28">
        <f>'[1]SAU Totals w Towns New Units'!AG480</f>
        <v>7.1000000000000005</v>
      </c>
      <c r="J485" s="27">
        <f t="shared" si="15"/>
        <v>1041248.6037025403</v>
      </c>
      <c r="L485" s="22">
        <f t="shared" si="14"/>
        <v>0.59433402222061338</v>
      </c>
    </row>
    <row r="486" spans="1:12" x14ac:dyDescent="0.2">
      <c r="A486" s="31">
        <v>1458</v>
      </c>
      <c r="B486" s="31">
        <v>819</v>
      </c>
      <c r="C486" s="31"/>
      <c r="D486" s="29" t="s">
        <v>498</v>
      </c>
      <c r="E486" s="19">
        <v>147</v>
      </c>
      <c r="F486" t="s">
        <v>501</v>
      </c>
      <c r="G486" s="20">
        <f>'[1]SAU Totals w Towns New Units'!L481</f>
        <v>2550042.7111770199</v>
      </c>
      <c r="H486" s="20">
        <f>'[1]SAU Totals w Towns New Units'!AE481</f>
        <v>541256.66</v>
      </c>
      <c r="I486" s="21">
        <f>'[1]SAU Totals w Towns New Units'!AG481</f>
        <v>7.099999943594228</v>
      </c>
      <c r="J486" s="20">
        <f t="shared" si="15"/>
        <v>2008786.0511770197</v>
      </c>
      <c r="L486" s="22">
        <f t="shared" si="14"/>
        <v>0.78774604141819526</v>
      </c>
    </row>
    <row r="487" spans="1:12" x14ac:dyDescent="0.2">
      <c r="A487" s="32">
        <v>1458</v>
      </c>
      <c r="B487" s="32">
        <v>819</v>
      </c>
      <c r="C487" s="32"/>
      <c r="D487" s="30" t="s">
        <v>498</v>
      </c>
      <c r="E487" s="25">
        <v>194</v>
      </c>
      <c r="F487" s="26" t="s">
        <v>502</v>
      </c>
      <c r="G487" s="27">
        <f>'[1]SAU Totals w Towns New Units'!L482</f>
        <v>3421922.2643768806</v>
      </c>
      <c r="H487" s="27">
        <f>'[1]SAU Totals w Towns New Units'!AE482</f>
        <v>978498.34</v>
      </c>
      <c r="I487" s="28">
        <f>'[1]SAU Totals w Towns New Units'!AG482</f>
        <v>7.1000000312008709</v>
      </c>
      <c r="J487" s="27">
        <f t="shared" si="15"/>
        <v>2443423.9243768808</v>
      </c>
      <c r="L487" s="22">
        <f t="shared" si="14"/>
        <v>0.71405009687495613</v>
      </c>
    </row>
    <row r="488" spans="1:12" x14ac:dyDescent="0.2">
      <c r="A488" s="31">
        <v>1458</v>
      </c>
      <c r="B488" s="31">
        <v>819</v>
      </c>
      <c r="C488" s="31"/>
      <c r="D488" s="29" t="s">
        <v>498</v>
      </c>
      <c r="E488" s="19">
        <v>301</v>
      </c>
      <c r="F488" t="s">
        <v>503</v>
      </c>
      <c r="G488" s="20">
        <f>'[1]SAU Totals w Towns New Units'!L483</f>
        <v>6234348.7792441407</v>
      </c>
      <c r="H488" s="20">
        <f>'[1]SAU Totals w Towns New Units'!AE483</f>
        <v>2046575</v>
      </c>
      <c r="I488" s="21">
        <f>'[1]SAU Totals w Towns New Units'!AG483</f>
        <v>7.1000000000000005</v>
      </c>
      <c r="J488" s="20">
        <f t="shared" si="15"/>
        <v>4187773.7792441407</v>
      </c>
      <c r="L488" s="22">
        <f t="shared" si="14"/>
        <v>0.67172593762902544</v>
      </c>
    </row>
    <row r="489" spans="1:12" x14ac:dyDescent="0.2">
      <c r="A489" s="32">
        <v>1458</v>
      </c>
      <c r="B489" s="32">
        <v>819</v>
      </c>
      <c r="C489" s="32"/>
      <c r="D489" s="30" t="s">
        <v>498</v>
      </c>
      <c r="E489" s="25">
        <v>333</v>
      </c>
      <c r="F489" s="26" t="s">
        <v>504</v>
      </c>
      <c r="G489" s="27">
        <f>'[1]SAU Totals w Towns New Units'!L484</f>
        <v>2910820.4525011005</v>
      </c>
      <c r="H489" s="27">
        <f>'[1]SAU Totals w Towns New Units'!AE484</f>
        <v>969860</v>
      </c>
      <c r="I489" s="28">
        <f>'[1]SAU Totals w Towns New Units'!AG484</f>
        <v>7.1000000000000005</v>
      </c>
      <c r="J489" s="27">
        <f t="shared" si="15"/>
        <v>1940960.4525011005</v>
      </c>
      <c r="L489" s="22">
        <f t="shared" si="14"/>
        <v>0.66680871739558678</v>
      </c>
    </row>
    <row r="490" spans="1:12" x14ac:dyDescent="0.2">
      <c r="A490" s="31">
        <v>1458</v>
      </c>
      <c r="B490" s="31">
        <v>819</v>
      </c>
      <c r="C490" s="31"/>
      <c r="D490" s="29" t="s">
        <v>498</v>
      </c>
      <c r="E490" s="19">
        <v>349</v>
      </c>
      <c r="F490" t="s">
        <v>505</v>
      </c>
      <c r="G490" s="20">
        <f>'[1]SAU Totals w Towns New Units'!L485</f>
        <v>2541843.2138742004</v>
      </c>
      <c r="H490" s="20">
        <f>'[1]SAU Totals w Towns New Units'!AE485</f>
        <v>597701.66</v>
      </c>
      <c r="I490" s="21">
        <f>'[1]SAU Totals w Towns New Units'!AG485</f>
        <v>7.0999999489210062</v>
      </c>
      <c r="J490" s="20">
        <f t="shared" si="15"/>
        <v>1944141.5538742002</v>
      </c>
      <c r="L490" s="22">
        <f t="shared" si="14"/>
        <v>0.76485502459886134</v>
      </c>
    </row>
    <row r="491" spans="1:12" x14ac:dyDescent="0.2">
      <c r="A491" s="32">
        <v>1458</v>
      </c>
      <c r="B491" s="32">
        <v>819</v>
      </c>
      <c r="C491" s="32"/>
      <c r="D491" s="30" t="s">
        <v>498</v>
      </c>
      <c r="E491" s="25">
        <v>376</v>
      </c>
      <c r="F491" s="26" t="s">
        <v>506</v>
      </c>
      <c r="G491" s="27">
        <f>'[1]SAU Totals w Towns New Units'!L486</f>
        <v>3484785.0536984997</v>
      </c>
      <c r="H491" s="27">
        <f>'[1]SAU Totals w Towns New Units'!AE486</f>
        <v>1233861.6600000001</v>
      </c>
      <c r="I491" s="28">
        <f>'[1]SAU Totals w Towns New Units'!AG486</f>
        <v>7.099999975256547</v>
      </c>
      <c r="J491" s="27">
        <f t="shared" si="15"/>
        <v>2250923.3936984995</v>
      </c>
      <c r="L491" s="22">
        <f t="shared" si="14"/>
        <v>0.64592890494337141</v>
      </c>
    </row>
    <row r="492" spans="1:12" x14ac:dyDescent="0.2">
      <c r="A492" s="47">
        <v>1459</v>
      </c>
      <c r="B492" s="47">
        <v>820</v>
      </c>
      <c r="C492" s="48"/>
      <c r="D492" s="49" t="s">
        <v>507</v>
      </c>
      <c r="E492" s="49"/>
      <c r="F492" s="49"/>
      <c r="G492" s="50">
        <f>'[1]SAU Totals w Towns New Units'!L487</f>
        <v>6812238.0716999993</v>
      </c>
      <c r="H492" s="50">
        <f>'[1]SAU Totals w Towns New Units'!AE487</f>
        <v>3527398.34</v>
      </c>
      <c r="I492" s="51">
        <f>'[1]SAU Totals w Towns New Units'!AG487</f>
        <v>7.1000000086551038</v>
      </c>
      <c r="J492" s="50">
        <f t="shared" si="15"/>
        <v>3284839.7316999994</v>
      </c>
      <c r="L492" s="22">
        <f t="shared" si="14"/>
        <v>0.48219684883682656</v>
      </c>
    </row>
    <row r="493" spans="1:12" x14ac:dyDescent="0.2">
      <c r="A493" s="31">
        <v>1459</v>
      </c>
      <c r="B493" s="31">
        <v>820</v>
      </c>
      <c r="C493" s="31"/>
      <c r="D493" s="29" t="s">
        <v>507</v>
      </c>
      <c r="E493" s="19">
        <v>385</v>
      </c>
      <c r="F493" t="s">
        <v>508</v>
      </c>
      <c r="G493" s="20">
        <f>'[1]SAU Totals w Towns New Units'!L488</f>
        <v>4812846.2002610499</v>
      </c>
      <c r="H493" s="20">
        <f>'[1]SAU Totals w Towns New Units'!AE488</f>
        <v>2077578.34</v>
      </c>
      <c r="I493" s="21">
        <f>'[1]SAU Totals w Towns New Units'!AG488</f>
        <v>7.1000000146949942</v>
      </c>
      <c r="J493" s="20">
        <f t="shared" si="15"/>
        <v>2735267.8602610501</v>
      </c>
      <c r="L493" s="22">
        <f t="shared" si="14"/>
        <v>0.56832646347865601</v>
      </c>
    </row>
    <row r="494" spans="1:12" x14ac:dyDescent="0.2">
      <c r="A494" s="32">
        <v>1459</v>
      </c>
      <c r="B494" s="32">
        <v>820</v>
      </c>
      <c r="C494" s="32"/>
      <c r="D494" s="30" t="s">
        <v>507</v>
      </c>
      <c r="E494" s="25">
        <v>413</v>
      </c>
      <c r="F494" s="26" t="s">
        <v>509</v>
      </c>
      <c r="G494" s="27">
        <f>'[1]SAU Totals w Towns New Units'!L489</f>
        <v>1999391.8714389498</v>
      </c>
      <c r="H494" s="27">
        <f>'[1]SAU Totals w Towns New Units'!AE489</f>
        <v>1449819.9999999998</v>
      </c>
      <c r="I494" s="28">
        <f>'[1]SAU Totals w Towns New Units'!AG489</f>
        <v>7.0999999999999988</v>
      </c>
      <c r="J494" s="27">
        <f t="shared" si="15"/>
        <v>549571.87143895007</v>
      </c>
      <c r="L494" s="22">
        <f t="shared" si="14"/>
        <v>0.27486951372040269</v>
      </c>
    </row>
    <row r="495" spans="1:12" x14ac:dyDescent="0.2">
      <c r="A495" s="47">
        <v>1460</v>
      </c>
      <c r="B495" s="47">
        <v>821</v>
      </c>
      <c r="C495" s="48"/>
      <c r="D495" s="49" t="s">
        <v>510</v>
      </c>
      <c r="E495" s="49"/>
      <c r="F495" s="49"/>
      <c r="G495" s="50">
        <f>'[1]SAU Totals w Towns New Units'!L490</f>
        <v>33614471.446099997</v>
      </c>
      <c r="H495" s="50">
        <f>'[1]SAU Totals w Towns New Units'!AE490</f>
        <v>27602518.989999998</v>
      </c>
      <c r="I495" s="51">
        <f>'[1]SAU Totals w Towns New Units'!AG490</f>
        <v>4.9342639044939292</v>
      </c>
      <c r="J495" s="50">
        <f t="shared" si="15"/>
        <v>6011952.4560999982</v>
      </c>
      <c r="L495" s="22">
        <f t="shared" si="14"/>
        <v>0.17885012607561063</v>
      </c>
    </row>
    <row r="496" spans="1:12" x14ac:dyDescent="0.2">
      <c r="A496" s="31">
        <v>1460</v>
      </c>
      <c r="B496" s="31">
        <v>821</v>
      </c>
      <c r="C496" s="31"/>
      <c r="D496" s="29" t="s">
        <v>510</v>
      </c>
      <c r="E496" s="19">
        <v>16</v>
      </c>
      <c r="F496" t="s">
        <v>511</v>
      </c>
      <c r="G496" s="20">
        <f>'[1]SAU Totals w Towns New Units'!L491</f>
        <v>7866361.0040813601</v>
      </c>
      <c r="H496" s="20">
        <f>'[1]SAU Totals w Towns New Units'!AE491</f>
        <v>3725606.66</v>
      </c>
      <c r="I496" s="21">
        <f>'[1]SAU Totals w Towns New Units'!AG491</f>
        <v>7.0999999918053618</v>
      </c>
      <c r="J496" s="20">
        <f t="shared" si="15"/>
        <v>4140754.3440813599</v>
      </c>
      <c r="L496" s="22">
        <f t="shared" si="14"/>
        <v>0.5263875306425656</v>
      </c>
    </row>
    <row r="497" spans="1:12" x14ac:dyDescent="0.2">
      <c r="A497" s="32">
        <v>1460</v>
      </c>
      <c r="B497" s="32">
        <v>821</v>
      </c>
      <c r="C497" s="32"/>
      <c r="D497" s="30" t="s">
        <v>510</v>
      </c>
      <c r="E497" s="25">
        <v>219</v>
      </c>
      <c r="F497" s="26" t="s">
        <v>512</v>
      </c>
      <c r="G497" s="27">
        <f>'[1]SAU Totals w Towns New Units'!L492</f>
        <v>21205799.771783192</v>
      </c>
      <c r="H497" s="27">
        <f>'[1]SAU Totals w Towns New Units'!AE492</f>
        <v>19334601.66</v>
      </c>
      <c r="I497" s="28">
        <f>'[1]SAU Totals w Towns New Units'!AG492</f>
        <v>7.0999999984209659</v>
      </c>
      <c r="J497" s="27">
        <f t="shared" si="15"/>
        <v>1871198.1117831916</v>
      </c>
      <c r="L497" s="22">
        <f t="shared" si="14"/>
        <v>8.8239921715805344E-2</v>
      </c>
    </row>
    <row r="498" spans="1:12" x14ac:dyDescent="0.2">
      <c r="A498" s="31">
        <v>1460</v>
      </c>
      <c r="B498" s="31">
        <v>821</v>
      </c>
      <c r="C498" s="31"/>
      <c r="D498" s="29" t="s">
        <v>510</v>
      </c>
      <c r="E498" s="19">
        <v>220</v>
      </c>
      <c r="F498" t="s">
        <v>513</v>
      </c>
      <c r="G498" s="20">
        <f>'[1]SAU Totals w Towns New Units'!L493</f>
        <v>4542310.6702354476</v>
      </c>
      <c r="H498" s="20">
        <f>'[1]SAU Totals w Towns New Units'!AE493</f>
        <v>4542310.6699999981</v>
      </c>
      <c r="I498" s="21">
        <f>'[1]SAU Totals w Towns New Units'!AG493</f>
        <v>1.9360837707342688</v>
      </c>
      <c r="J498" s="20">
        <f t="shared" si="15"/>
        <v>2.3544952273368835E-4</v>
      </c>
      <c r="L498" s="22">
        <f t="shared" si="14"/>
        <v>5.1834746636007615E-11</v>
      </c>
    </row>
    <row r="499" spans="1:12" x14ac:dyDescent="0.2">
      <c r="A499" s="47">
        <v>1615</v>
      </c>
      <c r="B499" s="47" t="s">
        <v>514</v>
      </c>
      <c r="C499" s="48"/>
      <c r="D499" s="49" t="s">
        <v>515</v>
      </c>
      <c r="E499" s="49"/>
      <c r="F499" s="49"/>
      <c r="G499" s="50">
        <f>'[1]SAU Totals w Towns New Units'!L494</f>
        <v>29312018.7311</v>
      </c>
      <c r="H499" s="50">
        <f>'[1]SAU Totals w Towns New Units'!AE494</f>
        <v>8541418.3399999999</v>
      </c>
      <c r="I499" s="51">
        <f>'[1]SAU Totals w Towns New Units'!AG494</f>
        <v>7.1000000035743476</v>
      </c>
      <c r="J499" s="50">
        <f t="shared" si="15"/>
        <v>20770600.391100001</v>
      </c>
      <c r="L499" s="22">
        <f t="shared" si="14"/>
        <v>0.70860354524345437</v>
      </c>
    </row>
    <row r="500" spans="1:12" x14ac:dyDescent="0.2">
      <c r="A500" s="31">
        <v>1615</v>
      </c>
      <c r="B500" s="31">
        <v>822</v>
      </c>
      <c r="C500" s="31"/>
      <c r="D500" s="29" t="s">
        <v>515</v>
      </c>
      <c r="E500" s="19">
        <v>157</v>
      </c>
      <c r="F500" t="s">
        <v>516</v>
      </c>
      <c r="G500" s="20">
        <f>'[1]SAU Totals w Towns New Units'!L495</f>
        <v>2117971.1048035999</v>
      </c>
      <c r="H500" s="20">
        <f>'[1]SAU Totals w Towns New Units'!AE495</f>
        <v>656868.34</v>
      </c>
      <c r="I500" s="21">
        <f>'[1]SAU Totals w Towns New Units'!AG495</f>
        <v>7.1000000464781117</v>
      </c>
      <c r="J500" s="20">
        <f t="shared" si="15"/>
        <v>1461102.7648036</v>
      </c>
      <c r="L500" s="22">
        <f t="shared" si="14"/>
        <v>0.68985963098825587</v>
      </c>
    </row>
    <row r="501" spans="1:12" x14ac:dyDescent="0.2">
      <c r="A501" s="32">
        <v>1615</v>
      </c>
      <c r="B501" s="32">
        <v>822</v>
      </c>
      <c r="C501" s="32"/>
      <c r="D501" s="30" t="s">
        <v>515</v>
      </c>
      <c r="E501" s="25">
        <v>186</v>
      </c>
      <c r="F501" s="26" t="s">
        <v>517</v>
      </c>
      <c r="G501" s="27">
        <f>'[1]SAU Totals w Towns New Units'!L496</f>
        <v>16572440.581051411</v>
      </c>
      <c r="H501" s="27">
        <f>'[1]SAU Totals w Towns New Units'!AE496</f>
        <v>4994850</v>
      </c>
      <c r="I501" s="28">
        <f>'[1]SAU Totals w Towns New Units'!AG496</f>
        <v>7.1000000000000005</v>
      </c>
      <c r="J501" s="27">
        <f t="shared" si="15"/>
        <v>11577590.581051411</v>
      </c>
      <c r="L501" s="22">
        <f t="shared" si="14"/>
        <v>0.69860504398422707</v>
      </c>
    </row>
    <row r="502" spans="1:12" x14ac:dyDescent="0.2">
      <c r="A502" s="31">
        <v>1615</v>
      </c>
      <c r="B502" s="31">
        <v>822</v>
      </c>
      <c r="C502" s="31"/>
      <c r="D502" s="29" t="s">
        <v>515</v>
      </c>
      <c r="E502" s="19">
        <v>295</v>
      </c>
      <c r="F502" t="s">
        <v>518</v>
      </c>
      <c r="G502" s="20">
        <f>'[1]SAU Totals w Towns New Units'!L497</f>
        <v>3187336.3530951296</v>
      </c>
      <c r="H502" s="20">
        <f>'[1]SAU Totals w Towns New Units'!AE497</f>
        <v>854248.34</v>
      </c>
      <c r="I502" s="21">
        <f>'[1]SAU Totals w Towns New Units'!AG497</f>
        <v>7.1000000357390212</v>
      </c>
      <c r="J502" s="20">
        <f t="shared" si="15"/>
        <v>2333088.0130951297</v>
      </c>
      <c r="L502" s="22">
        <f t="shared" si="14"/>
        <v>0.73198676092955672</v>
      </c>
    </row>
    <row r="503" spans="1:12" x14ac:dyDescent="0.2">
      <c r="A503" s="32">
        <v>1615</v>
      </c>
      <c r="B503" s="32">
        <v>822</v>
      </c>
      <c r="C503" s="32"/>
      <c r="D503" s="30" t="s">
        <v>515</v>
      </c>
      <c r="E503" s="25">
        <v>483</v>
      </c>
      <c r="F503" s="26" t="s">
        <v>519</v>
      </c>
      <c r="G503" s="27">
        <f>'[1]SAU Totals w Towns New Units'!L498</f>
        <v>7434270.6921498599</v>
      </c>
      <c r="H503" s="27">
        <f>'[1]SAU Totals w Towns New Units'!AE498</f>
        <v>2035451.6600000001</v>
      </c>
      <c r="I503" s="28">
        <f>'[1]SAU Totals w Towns New Units'!AG498</f>
        <v>7.0999999850008724</v>
      </c>
      <c r="J503" s="27">
        <f t="shared" si="15"/>
        <v>5398819.0321498597</v>
      </c>
      <c r="L503" s="22">
        <f t="shared" si="14"/>
        <v>0.72620694829563925</v>
      </c>
    </row>
    <row r="504" spans="1:12" x14ac:dyDescent="0.2">
      <c r="A504" s="47">
        <v>1461</v>
      </c>
      <c r="B504" s="47">
        <v>823</v>
      </c>
      <c r="C504" s="48"/>
      <c r="D504" s="49" t="s">
        <v>520</v>
      </c>
      <c r="E504" s="49"/>
      <c r="F504" s="49"/>
      <c r="G504" s="50">
        <f>'[1]SAU Totals w Towns New Units'!L499</f>
        <v>9974479.6708000004</v>
      </c>
      <c r="H504" s="50">
        <f>'[1]SAU Totals w Towns New Units'!AE499</f>
        <v>7830939.8700000001</v>
      </c>
      <c r="I504" s="51">
        <f>'[1]SAU Totals w Towns New Units'!AG499</f>
        <v>4.2005470615433156</v>
      </c>
      <c r="J504" s="50">
        <f t="shared" si="15"/>
        <v>2143539.8008000003</v>
      </c>
      <c r="L504" s="22">
        <f t="shared" si="14"/>
        <v>0.21490241812564428</v>
      </c>
    </row>
    <row r="505" spans="1:12" x14ac:dyDescent="0.2">
      <c r="A505" s="31">
        <v>1461</v>
      </c>
      <c r="B505" s="31">
        <v>823</v>
      </c>
      <c r="C505" s="31"/>
      <c r="D505" s="29" t="s">
        <v>520</v>
      </c>
      <c r="E505" s="19">
        <v>320</v>
      </c>
      <c r="F505" t="s">
        <v>521</v>
      </c>
      <c r="G505" s="20">
        <f>'[1]SAU Totals w Towns New Units'!L500</f>
        <v>9974479.6708000004</v>
      </c>
      <c r="H505" s="20">
        <f>'[1]SAU Totals w Towns New Units'!AE500</f>
        <v>7830939.8700000001</v>
      </c>
      <c r="I505" s="21">
        <f>'[1]SAU Totals w Towns New Units'!AG500</f>
        <v>4.2005470615433156</v>
      </c>
      <c r="J505" s="20">
        <f t="shared" si="15"/>
        <v>2143539.8008000003</v>
      </c>
      <c r="L505" s="22">
        <f t="shared" si="14"/>
        <v>0.21490241812564428</v>
      </c>
    </row>
    <row r="506" spans="1:12" x14ac:dyDescent="0.2">
      <c r="A506" s="47">
        <v>1462</v>
      </c>
      <c r="B506" s="47">
        <v>824</v>
      </c>
      <c r="C506" s="48"/>
      <c r="D506" s="49" t="s">
        <v>522</v>
      </c>
      <c r="E506" s="49"/>
      <c r="F506" s="49"/>
      <c r="G506" s="50">
        <f>'[1]SAU Totals w Towns New Units'!L501</f>
        <v>14652034.019200001</v>
      </c>
      <c r="H506" s="50">
        <f>'[1]SAU Totals w Towns New Units'!AE501</f>
        <v>8433543.0799999982</v>
      </c>
      <c r="I506" s="51">
        <f>'[1]SAU Totals w Towns New Units'!AG501</f>
        <v>5.737039088958845</v>
      </c>
      <c r="J506" s="50">
        <f t="shared" si="15"/>
        <v>6218490.9392000027</v>
      </c>
      <c r="L506" s="22">
        <f t="shared" si="14"/>
        <v>0.42441144560893745</v>
      </c>
    </row>
    <row r="507" spans="1:12" x14ac:dyDescent="0.2">
      <c r="A507" s="31">
        <v>1462</v>
      </c>
      <c r="B507" s="31">
        <v>824</v>
      </c>
      <c r="C507" s="31"/>
      <c r="D507" s="29" t="s">
        <v>522</v>
      </c>
      <c r="E507" s="19">
        <v>134</v>
      </c>
      <c r="F507" t="s">
        <v>523</v>
      </c>
      <c r="G507" s="20">
        <f>'[1]SAU Totals w Towns New Units'!L502</f>
        <v>801494.74976976006</v>
      </c>
      <c r="H507" s="20">
        <f>'[1]SAU Totals w Towns New Units'!AE502</f>
        <v>539600</v>
      </c>
      <c r="I507" s="21">
        <f>'[1]SAU Totals w Towns New Units'!AG502</f>
        <v>7.1000000000000005</v>
      </c>
      <c r="J507" s="20">
        <f t="shared" si="15"/>
        <v>261894.74976976006</v>
      </c>
      <c r="L507" s="22">
        <f t="shared" si="14"/>
        <v>0.32675791057270531</v>
      </c>
    </row>
    <row r="508" spans="1:12" x14ac:dyDescent="0.2">
      <c r="A508" s="32">
        <v>1462</v>
      </c>
      <c r="B508" s="32">
        <v>824</v>
      </c>
      <c r="C508" s="32"/>
      <c r="D508" s="30" t="s">
        <v>522</v>
      </c>
      <c r="E508" s="25">
        <v>158</v>
      </c>
      <c r="F508" s="26" t="s">
        <v>524</v>
      </c>
      <c r="G508" s="27">
        <f>'[1]SAU Totals w Towns New Units'!L503</f>
        <v>3040965.3694205601</v>
      </c>
      <c r="H508" s="27">
        <f>'[1]SAU Totals w Towns New Units'!AE503</f>
        <v>1310305</v>
      </c>
      <c r="I508" s="28">
        <f>'[1]SAU Totals w Towns New Units'!AG503</f>
        <v>7.1000000000000005</v>
      </c>
      <c r="J508" s="27">
        <f t="shared" si="15"/>
        <v>1730660.3694205601</v>
      </c>
      <c r="L508" s="22">
        <f t="shared" si="14"/>
        <v>0.56911544827961269</v>
      </c>
    </row>
    <row r="509" spans="1:12" x14ac:dyDescent="0.2">
      <c r="A509" s="31">
        <v>1462</v>
      </c>
      <c r="B509" s="31">
        <v>824</v>
      </c>
      <c r="C509" s="31"/>
      <c r="D509" s="29" t="s">
        <v>522</v>
      </c>
      <c r="E509" s="19">
        <v>172</v>
      </c>
      <c r="F509" s="29" t="s">
        <v>525</v>
      </c>
      <c r="G509" s="20">
        <f>'[1]SAU Totals w Towns New Units'!L504</f>
        <v>3341801.1182720801</v>
      </c>
      <c r="H509" s="20">
        <f>'[1]SAU Totals w Towns New Units'!AE504</f>
        <v>2296743.66</v>
      </c>
      <c r="I509" s="21">
        <f>'[1]SAU Totals w Towns New Units'!AG504</f>
        <v>5.2934590598805054</v>
      </c>
      <c r="J509" s="20">
        <f t="shared" si="15"/>
        <v>1045057.4582720799</v>
      </c>
      <c r="L509" s="22">
        <f t="shared" si="14"/>
        <v>0.31272281661466433</v>
      </c>
    </row>
    <row r="510" spans="1:12" x14ac:dyDescent="0.2">
      <c r="A510" s="32">
        <v>1462</v>
      </c>
      <c r="B510" s="32">
        <v>824</v>
      </c>
      <c r="C510" s="32"/>
      <c r="D510" s="30" t="s">
        <v>522</v>
      </c>
      <c r="E510" s="25">
        <v>262</v>
      </c>
      <c r="F510" s="26" t="s">
        <v>526</v>
      </c>
      <c r="G510" s="27">
        <f>'[1]SAU Totals w Towns New Units'!L505</f>
        <v>984698.47309128009</v>
      </c>
      <c r="H510" s="27">
        <f>'[1]SAU Totals w Towns New Units'!AE505</f>
        <v>493095</v>
      </c>
      <c r="I510" s="28">
        <f>'[1]SAU Totals w Towns New Units'!AG505</f>
        <v>7.1000000000000005</v>
      </c>
      <c r="J510" s="27">
        <f t="shared" si="15"/>
        <v>491603.47309128009</v>
      </c>
      <c r="L510" s="22">
        <f t="shared" si="14"/>
        <v>0.49924264790213518</v>
      </c>
    </row>
    <row r="511" spans="1:12" x14ac:dyDescent="0.2">
      <c r="A511" s="31">
        <v>1462</v>
      </c>
      <c r="B511" s="31">
        <v>824</v>
      </c>
      <c r="C511" s="31"/>
      <c r="D511" s="29" t="s">
        <v>522</v>
      </c>
      <c r="E511" s="19">
        <v>399</v>
      </c>
      <c r="F511" t="s">
        <v>527</v>
      </c>
      <c r="G511" s="20">
        <f>'[1]SAU Totals w Towns New Units'!L506</f>
        <v>511680.90263848007</v>
      </c>
      <c r="H511" s="20">
        <f>'[1]SAU Totals w Towns New Units'!AE506</f>
        <v>442430.18000000005</v>
      </c>
      <c r="I511" s="21">
        <f>'[1]SAU Totals w Towns New Units'!AG506</f>
        <v>3.9321301616586282</v>
      </c>
      <c r="J511" s="20">
        <f t="shared" si="15"/>
        <v>69250.722638480016</v>
      </c>
      <c r="L511" s="22">
        <f t="shared" si="14"/>
        <v>0.13533966634554662</v>
      </c>
    </row>
    <row r="512" spans="1:12" x14ac:dyDescent="0.2">
      <c r="A512" s="32">
        <v>1462</v>
      </c>
      <c r="B512" s="32">
        <v>824</v>
      </c>
      <c r="C512" s="32"/>
      <c r="D512" s="30" t="s">
        <v>522</v>
      </c>
      <c r="E512" s="25">
        <v>411</v>
      </c>
      <c r="F512" s="26" t="s">
        <v>528</v>
      </c>
      <c r="G512" s="27">
        <f>'[1]SAU Totals w Towns New Units'!L507</f>
        <v>2289390.7106399201</v>
      </c>
      <c r="H512" s="27">
        <f>'[1]SAU Totals w Towns New Units'!AE507</f>
        <v>1245103.3400000001</v>
      </c>
      <c r="I512" s="28">
        <f>'[1]SAU Totals w Towns New Units'!AG507</f>
        <v>7.1000000245200541</v>
      </c>
      <c r="J512" s="27">
        <f t="shared" si="15"/>
        <v>1044287.37063992</v>
      </c>
      <c r="L512" s="22">
        <f t="shared" si="14"/>
        <v>0.45614204940493774</v>
      </c>
    </row>
    <row r="513" spans="1:12" x14ac:dyDescent="0.2">
      <c r="A513" s="31">
        <v>1462</v>
      </c>
      <c r="B513" s="31">
        <v>824</v>
      </c>
      <c r="C513" s="31"/>
      <c r="D513" s="29" t="s">
        <v>522</v>
      </c>
      <c r="E513" s="19">
        <v>418</v>
      </c>
      <c r="F513" s="29" t="s">
        <v>529</v>
      </c>
      <c r="G513" s="20">
        <f>'[1]SAU Totals w Towns New Units'!L508</f>
        <v>2141017.1146444799</v>
      </c>
      <c r="H513" s="20">
        <f>'[1]SAU Totals w Towns New Units'!AE508</f>
        <v>1380003.34</v>
      </c>
      <c r="I513" s="21">
        <f>'[1]SAU Totals w Towns New Units'!AG508</f>
        <v>7.100000022123135</v>
      </c>
      <c r="J513" s="20">
        <f t="shared" si="15"/>
        <v>761013.77464447985</v>
      </c>
      <c r="L513" s="22">
        <f t="shared" si="14"/>
        <v>0.35544497493232213</v>
      </c>
    </row>
    <row r="514" spans="1:12" x14ac:dyDescent="0.2">
      <c r="A514" s="32">
        <v>1462</v>
      </c>
      <c r="B514" s="32">
        <v>824</v>
      </c>
      <c r="C514" s="32"/>
      <c r="D514" s="30" t="s">
        <v>522</v>
      </c>
      <c r="E514" s="25">
        <v>450</v>
      </c>
      <c r="F514" s="26" t="s">
        <v>530</v>
      </c>
      <c r="G514" s="27">
        <f>'[1]SAU Totals w Towns New Units'!L509</f>
        <v>784854.71610671992</v>
      </c>
      <c r="H514" s="27">
        <f>'[1]SAU Totals w Towns New Units'!AE509</f>
        <v>231815</v>
      </c>
      <c r="I514" s="28">
        <f>'[1]SAU Totals w Towns New Units'!AG509</f>
        <v>7.1000000000000005</v>
      </c>
      <c r="J514" s="27">
        <f t="shared" si="15"/>
        <v>553039.71610671992</v>
      </c>
      <c r="L514" s="22">
        <f t="shared" si="14"/>
        <v>0.70463960368369738</v>
      </c>
    </row>
    <row r="515" spans="1:12" x14ac:dyDescent="0.2">
      <c r="A515" s="31">
        <v>1462</v>
      </c>
      <c r="B515" s="31">
        <v>824</v>
      </c>
      <c r="C515" s="31"/>
      <c r="D515" s="29" t="s">
        <v>522</v>
      </c>
      <c r="E515" s="19">
        <v>482</v>
      </c>
      <c r="F515" t="s">
        <v>531</v>
      </c>
      <c r="G515" s="20">
        <f>'[1]SAU Totals w Towns New Units'!L510</f>
        <v>756130.86461672105</v>
      </c>
      <c r="H515" s="20">
        <f>'[1]SAU Totals w Towns New Units'!AE510</f>
        <v>494447.55999999912</v>
      </c>
      <c r="I515" s="21">
        <f>'[1]SAU Totals w Towns New Units'!AG510</f>
        <v>2.585572045643314</v>
      </c>
      <c r="J515" s="20">
        <f t="shared" si="15"/>
        <v>261683.30461672193</v>
      </c>
      <c r="L515" s="22">
        <f t="shared" si="14"/>
        <v>0.34608203005886801</v>
      </c>
    </row>
    <row r="516" spans="1:12" x14ac:dyDescent="0.2">
      <c r="A516" s="47">
        <v>1464</v>
      </c>
      <c r="B516" s="47">
        <v>825</v>
      </c>
      <c r="C516" s="48"/>
      <c r="D516" s="49" t="s">
        <v>532</v>
      </c>
      <c r="E516" s="49"/>
      <c r="F516" s="49"/>
      <c r="G516" s="50">
        <f>'[1]SAU Totals w Towns New Units'!L511</f>
        <v>13834158.575300001</v>
      </c>
      <c r="H516" s="50">
        <f>'[1]SAU Totals w Towns New Units'!AE511</f>
        <v>5777743.3200000003</v>
      </c>
      <c r="I516" s="51">
        <f>'[1]SAU Totals w Towns New Units'!AG511</f>
        <v>7.0999999894318604</v>
      </c>
      <c r="J516" s="50">
        <f t="shared" si="15"/>
        <v>8056415.2553000003</v>
      </c>
      <c r="L516" s="22">
        <f t="shared" si="14"/>
        <v>0.58235672313921649</v>
      </c>
    </row>
    <row r="517" spans="1:12" x14ac:dyDescent="0.2">
      <c r="A517" s="31">
        <v>1464</v>
      </c>
      <c r="B517" s="31">
        <v>825</v>
      </c>
      <c r="C517" s="31"/>
      <c r="D517" s="29" t="s">
        <v>532</v>
      </c>
      <c r="E517" s="19">
        <v>65</v>
      </c>
      <c r="F517" t="s">
        <v>533</v>
      </c>
      <c r="G517" s="20">
        <f>'[1]SAU Totals w Towns New Units'!L512</f>
        <v>8838975.5510535818</v>
      </c>
      <c r="H517" s="20">
        <f>'[1]SAU Totals w Towns New Units'!AE512</f>
        <v>3181036.66</v>
      </c>
      <c r="I517" s="21">
        <f>'[1]SAU Totals w Towns New Units'!AG512</f>
        <v>7.0999999904025008</v>
      </c>
      <c r="J517" s="20">
        <f t="shared" si="15"/>
        <v>5657938.8910535816</v>
      </c>
      <c r="L517" s="22">
        <f t="shared" si="14"/>
        <v>0.64011251738095043</v>
      </c>
    </row>
    <row r="518" spans="1:12" x14ac:dyDescent="0.2">
      <c r="A518" s="32">
        <v>1464</v>
      </c>
      <c r="B518" s="32">
        <v>825</v>
      </c>
      <c r="C518" s="32"/>
      <c r="D518" s="30" t="s">
        <v>532</v>
      </c>
      <c r="E518" s="25">
        <v>323</v>
      </c>
      <c r="F518" s="26" t="s">
        <v>534</v>
      </c>
      <c r="G518" s="27">
        <f>'[1]SAU Totals w Towns New Units'!L513</f>
        <v>3117977.5978145399</v>
      </c>
      <c r="H518" s="27">
        <f>'[1]SAU Totals w Towns New Units'!AE513</f>
        <v>1774053.34</v>
      </c>
      <c r="I518" s="28">
        <f>'[1]SAU Totals w Towns New Units'!AG513</f>
        <v>7.1000000172091786</v>
      </c>
      <c r="J518" s="27">
        <f t="shared" si="15"/>
        <v>1343924.2578145398</v>
      </c>
      <c r="L518" s="22">
        <f t="shared" si="14"/>
        <v>0.43102434692171182</v>
      </c>
    </row>
    <row r="519" spans="1:12" x14ac:dyDescent="0.2">
      <c r="A519" s="31">
        <v>1464</v>
      </c>
      <c r="B519" s="31">
        <v>825</v>
      </c>
      <c r="C519" s="31"/>
      <c r="D519" s="29" t="s">
        <v>532</v>
      </c>
      <c r="E519" s="19">
        <v>358</v>
      </c>
      <c r="F519" t="s">
        <v>535</v>
      </c>
      <c r="G519" s="20">
        <f>'[1]SAU Totals w Towns New Units'!L514</f>
        <v>1187372.7733089901</v>
      </c>
      <c r="H519" s="20">
        <f>'[1]SAU Totals w Towns New Units'!AE514</f>
        <v>414166.66</v>
      </c>
      <c r="I519" s="21">
        <f>'[1]SAU Totals w Towns New Units'!AG514</f>
        <v>7.0999999262857134</v>
      </c>
      <c r="J519" s="20">
        <f t="shared" si="15"/>
        <v>773206.11330899014</v>
      </c>
      <c r="L519" s="22">
        <f t="shared" si="14"/>
        <v>0.65119070496639953</v>
      </c>
    </row>
    <row r="520" spans="1:12" x14ac:dyDescent="0.2">
      <c r="A520" s="32">
        <v>1464</v>
      </c>
      <c r="B520" s="32">
        <v>825</v>
      </c>
      <c r="C520" s="32"/>
      <c r="D520" s="30" t="s">
        <v>532</v>
      </c>
      <c r="E520" s="25">
        <v>441</v>
      </c>
      <c r="F520" s="26" t="s">
        <v>536</v>
      </c>
      <c r="G520" s="27">
        <f>'[1]SAU Totals w Towns New Units'!L515</f>
        <v>689832.65312288923</v>
      </c>
      <c r="H520" s="27">
        <f>'[1]SAU Totals w Towns New Units'!AE515</f>
        <v>408486.66000000009</v>
      </c>
      <c r="I520" s="28">
        <f>'[1]SAU Totals w Towns New Units'!AG515</f>
        <v>7.09999992526072</v>
      </c>
      <c r="J520" s="27">
        <f t="shared" si="15"/>
        <v>281345.99312288914</v>
      </c>
      <c r="L520" s="22">
        <f t="shared" si="14"/>
        <v>0.40784673188378223</v>
      </c>
    </row>
    <row r="521" spans="1:12" x14ac:dyDescent="0.2">
      <c r="A521" s="47">
        <v>1465</v>
      </c>
      <c r="B521" s="47">
        <v>826</v>
      </c>
      <c r="C521" s="48"/>
      <c r="D521" s="49" t="s">
        <v>537</v>
      </c>
      <c r="E521" s="49"/>
      <c r="F521" s="49"/>
      <c r="G521" s="50">
        <f>'[1]SAU Totals w Towns New Units'!L516</f>
        <v>9068846.0968000013</v>
      </c>
      <c r="H521" s="50">
        <f>'[1]SAU Totals w Towns New Units'!AE516</f>
        <v>3491780</v>
      </c>
      <c r="I521" s="51">
        <f>'[1]SAU Totals w Towns New Units'!AG516</f>
        <v>7.1000000000000005</v>
      </c>
      <c r="J521" s="50">
        <f t="shared" si="15"/>
        <v>5577066.0968000013</v>
      </c>
      <c r="L521" s="22">
        <f t="shared" si="14"/>
        <v>0.61496975880623928</v>
      </c>
    </row>
    <row r="522" spans="1:12" x14ac:dyDescent="0.2">
      <c r="A522" s="31">
        <v>1465</v>
      </c>
      <c r="B522" s="31">
        <v>826</v>
      </c>
      <c r="C522" s="31"/>
      <c r="D522" s="29" t="s">
        <v>537</v>
      </c>
      <c r="E522" s="19">
        <v>324</v>
      </c>
      <c r="F522" t="s">
        <v>538</v>
      </c>
      <c r="G522" s="20">
        <f>'[1]SAU Totals w Towns New Units'!L517</f>
        <v>9068846.0968000013</v>
      </c>
      <c r="H522" s="20">
        <f>'[1]SAU Totals w Towns New Units'!AE517</f>
        <v>3491780</v>
      </c>
      <c r="I522" s="21">
        <f>'[1]SAU Totals w Towns New Units'!AG517</f>
        <v>7.1000000000000005</v>
      </c>
      <c r="J522" s="20">
        <f t="shared" si="15"/>
        <v>5577066.0968000013</v>
      </c>
      <c r="L522" s="22">
        <f t="shared" si="14"/>
        <v>0.61496975880623928</v>
      </c>
    </row>
    <row r="523" spans="1:12" x14ac:dyDescent="0.2">
      <c r="A523" s="47">
        <v>1466</v>
      </c>
      <c r="B523" s="47">
        <v>834</v>
      </c>
      <c r="C523" s="48"/>
      <c r="D523" s="49" t="s">
        <v>539</v>
      </c>
      <c r="E523" s="49"/>
      <c r="F523" s="49"/>
      <c r="G523" s="50">
        <f>'[1]SAU Totals w Towns New Units'!L518</f>
        <v>16864523.694800001</v>
      </c>
      <c r="H523" s="50">
        <f>'[1]SAU Totals w Towns New Units'!AE518</f>
        <v>4464598.34</v>
      </c>
      <c r="I523" s="51">
        <f>'[1]SAU Totals w Towns New Units'!AG518</f>
        <v>7.1000000068382416</v>
      </c>
      <c r="J523" s="50">
        <f t="shared" si="15"/>
        <v>12399925.354800001</v>
      </c>
      <c r="L523" s="22">
        <f t="shared" si="14"/>
        <v>0.73526685835920691</v>
      </c>
    </row>
    <row r="524" spans="1:12" x14ac:dyDescent="0.2">
      <c r="A524" s="31">
        <v>1466</v>
      </c>
      <c r="B524" s="31">
        <v>834</v>
      </c>
      <c r="C524" s="31"/>
      <c r="D524" s="29" t="s">
        <v>539</v>
      </c>
      <c r="E524" s="19">
        <v>9</v>
      </c>
      <c r="F524" t="s">
        <v>540</v>
      </c>
      <c r="G524" s="20">
        <f>'[1]SAU Totals w Towns New Units'!L519</f>
        <v>1399989.0153580001</v>
      </c>
      <c r="H524" s="20">
        <f>'[1]SAU Totals w Towns New Units'!AE519</f>
        <v>330978.34000000003</v>
      </c>
      <c r="I524" s="21">
        <f>'[1]SAU Totals w Towns New Units'!AG519</f>
        <v>7.1000000922416877</v>
      </c>
      <c r="J524" s="20">
        <f t="shared" si="15"/>
        <v>1069010.675358</v>
      </c>
      <c r="L524" s="22">
        <f t="shared" si="14"/>
        <v>0.76358504504739733</v>
      </c>
    </row>
    <row r="525" spans="1:12" x14ac:dyDescent="0.2">
      <c r="A525" s="32">
        <v>1466</v>
      </c>
      <c r="B525" s="32">
        <v>834</v>
      </c>
      <c r="C525" s="32"/>
      <c r="D525" s="30" t="s">
        <v>539</v>
      </c>
      <c r="E525" s="25">
        <v>51</v>
      </c>
      <c r="F525" s="26" t="s">
        <v>541</v>
      </c>
      <c r="G525" s="27">
        <f>'[1]SAU Totals w Towns New Units'!L520</f>
        <v>2804728.1255584401</v>
      </c>
      <c r="H525" s="27">
        <f>'[1]SAU Totals w Towns New Units'!AE520</f>
        <v>840521.66</v>
      </c>
      <c r="I525" s="28">
        <f>'[1]SAU Totals w Towns New Units'!AG520</f>
        <v>7.0999999636773197</v>
      </c>
      <c r="J525" s="27">
        <f t="shared" si="15"/>
        <v>1964206.46555844</v>
      </c>
      <c r="L525" s="22">
        <f t="shared" si="14"/>
        <v>0.70031973782391232</v>
      </c>
    </row>
    <row r="526" spans="1:12" x14ac:dyDescent="0.2">
      <c r="A526" s="31">
        <v>1466</v>
      </c>
      <c r="B526" s="31">
        <v>834</v>
      </c>
      <c r="C526" s="31"/>
      <c r="D526" s="29" t="s">
        <v>539</v>
      </c>
      <c r="E526" s="19">
        <v>321</v>
      </c>
      <c r="F526" t="s">
        <v>542</v>
      </c>
      <c r="G526" s="20">
        <f>'[1]SAU Totals w Towns New Units'!L521</f>
        <v>12659806.55388356</v>
      </c>
      <c r="H526" s="20">
        <f>'[1]SAU Totals w Towns New Units'!AE521</f>
        <v>3293098.34</v>
      </c>
      <c r="I526" s="21">
        <f>'[1]SAU Totals w Towns New Units'!AG521</f>
        <v>7.1000000092709037</v>
      </c>
      <c r="J526" s="20">
        <f t="shared" si="15"/>
        <v>9366708.2138835602</v>
      </c>
      <c r="L526" s="22">
        <f t="shared" si="14"/>
        <v>0.73987767301311569</v>
      </c>
    </row>
    <row r="527" spans="1:12" x14ac:dyDescent="0.2">
      <c r="A527" s="47">
        <v>1467</v>
      </c>
      <c r="B527" s="47">
        <v>838</v>
      </c>
      <c r="C527" s="48"/>
      <c r="D527" s="49" t="s">
        <v>543</v>
      </c>
      <c r="E527" s="49"/>
      <c r="F527" s="49"/>
      <c r="G527" s="50">
        <f>'[1]SAU Totals w Towns New Units'!L522</f>
        <v>12873108.523799999</v>
      </c>
      <c r="H527" s="50">
        <f>'[1]SAU Totals w Towns New Units'!AE522</f>
        <v>7724326.6399999997</v>
      </c>
      <c r="I527" s="51">
        <f>'[1]SAU Totals w Towns New Units'!AG522</f>
        <v>7.0999999841902079</v>
      </c>
      <c r="J527" s="50">
        <f t="shared" si="15"/>
        <v>5148781.883799999</v>
      </c>
      <c r="L527" s="22">
        <f t="shared" si="14"/>
        <v>0.39996414807510189</v>
      </c>
    </row>
    <row r="528" spans="1:12" x14ac:dyDescent="0.2">
      <c r="A528" s="31">
        <v>1467</v>
      </c>
      <c r="B528" s="31">
        <v>838</v>
      </c>
      <c r="C528" s="31"/>
      <c r="D528" s="29" t="s">
        <v>543</v>
      </c>
      <c r="E528" s="19">
        <v>260</v>
      </c>
      <c r="F528" t="s">
        <v>544</v>
      </c>
      <c r="G528" s="20">
        <f>'[1]SAU Totals w Towns New Units'!L523</f>
        <v>4060178.4284065198</v>
      </c>
      <c r="H528" s="20">
        <f>'[1]SAU Totals w Towns New Units'!AE523</f>
        <v>2376606.66</v>
      </c>
      <c r="I528" s="21">
        <f>'[1]SAU Totals w Towns New Units'!AG523</f>
        <v>7.0999999871539545</v>
      </c>
      <c r="J528" s="20">
        <f t="shared" si="15"/>
        <v>1683571.7684065197</v>
      </c>
      <c r="L528" s="22">
        <f t="shared" si="14"/>
        <v>0.41465462616805826</v>
      </c>
    </row>
    <row r="529" spans="1:12" x14ac:dyDescent="0.2">
      <c r="A529" s="32">
        <v>1467</v>
      </c>
      <c r="B529" s="32">
        <v>838</v>
      </c>
      <c r="C529" s="32"/>
      <c r="D529" s="30" t="s">
        <v>543</v>
      </c>
      <c r="E529" s="25">
        <v>292</v>
      </c>
      <c r="F529" s="26" t="s">
        <v>545</v>
      </c>
      <c r="G529" s="27">
        <f>'[1]SAU Totals w Towns New Units'!L524</f>
        <v>2788315.3062550793</v>
      </c>
      <c r="H529" s="27">
        <f>'[1]SAU Totals w Towns New Units'!AE524</f>
        <v>1821741.66</v>
      </c>
      <c r="I529" s="28">
        <f>'[1]SAU Totals w Towns New Units'!AG524</f>
        <v>7.099999983241311</v>
      </c>
      <c r="J529" s="27">
        <f t="shared" si="15"/>
        <v>966573.64625507942</v>
      </c>
      <c r="L529" s="22">
        <f t="shared" ref="L529:L592" si="16">J529/G529</f>
        <v>0.34665148668328394</v>
      </c>
    </row>
    <row r="530" spans="1:12" x14ac:dyDescent="0.2">
      <c r="A530" s="31">
        <v>1467</v>
      </c>
      <c r="B530" s="31">
        <v>838</v>
      </c>
      <c r="C530" s="31"/>
      <c r="D530" s="29" t="s">
        <v>543</v>
      </c>
      <c r="E530" s="19">
        <v>363</v>
      </c>
      <c r="F530" t="s">
        <v>546</v>
      </c>
      <c r="G530" s="20">
        <f>'[1]SAU Totals w Towns New Units'!L525</f>
        <v>4397453.8717300799</v>
      </c>
      <c r="H530" s="20">
        <f>'[1]SAU Totals w Towns New Units'!AE525</f>
        <v>2032611.66</v>
      </c>
      <c r="I530" s="21">
        <f>'[1]SAU Totals w Towns New Units'!AG525</f>
        <v>7.0999999849799149</v>
      </c>
      <c r="J530" s="20">
        <f t="shared" ref="J530:J593" si="17">G530-H530</f>
        <v>2364842.2117300797</v>
      </c>
      <c r="L530" s="22">
        <f t="shared" si="16"/>
        <v>0.53777533106895004</v>
      </c>
    </row>
    <row r="531" spans="1:12" x14ac:dyDescent="0.2">
      <c r="A531" s="32">
        <v>1467</v>
      </c>
      <c r="B531" s="32">
        <v>838</v>
      </c>
      <c r="C531" s="32"/>
      <c r="D531" s="30" t="s">
        <v>543</v>
      </c>
      <c r="E531" s="25">
        <v>457</v>
      </c>
      <c r="F531" s="26" t="s">
        <v>547</v>
      </c>
      <c r="G531" s="27">
        <f>'[1]SAU Totals w Towns New Units'!L526</f>
        <v>1627160.9174083192</v>
      </c>
      <c r="H531" s="27">
        <f>'[1]SAU Totals w Towns New Units'!AE526</f>
        <v>1493366.6599999995</v>
      </c>
      <c r="I531" s="28">
        <f>'[1]SAU Totals w Towns New Units'!AG526</f>
        <v>7.0999999795562569</v>
      </c>
      <c r="J531" s="27">
        <f t="shared" si="17"/>
        <v>133794.25740831974</v>
      </c>
      <c r="L531" s="22">
        <f t="shared" si="16"/>
        <v>8.2225584437845403E-2</v>
      </c>
    </row>
    <row r="532" spans="1:12" x14ac:dyDescent="0.2">
      <c r="A532" s="47">
        <v>1468</v>
      </c>
      <c r="B532" s="47">
        <v>839</v>
      </c>
      <c r="C532" s="48"/>
      <c r="D532" s="49" t="s">
        <v>548</v>
      </c>
      <c r="E532" s="49"/>
      <c r="F532" s="49"/>
      <c r="G532" s="50">
        <f>'[1]SAU Totals w Towns New Units'!L527</f>
        <v>15323575.418500001</v>
      </c>
      <c r="H532" s="50">
        <f>'[1]SAU Totals w Towns New Units'!AE527</f>
        <v>2799293.34</v>
      </c>
      <c r="I532" s="51">
        <f>'[1]SAU Totals w Towns New Units'!AG527</f>
        <v>7.1000000109063244</v>
      </c>
      <c r="J532" s="50">
        <f t="shared" si="17"/>
        <v>12524282.078500001</v>
      </c>
      <c r="L532" s="22">
        <f t="shared" si="16"/>
        <v>0.81732113664409933</v>
      </c>
    </row>
    <row r="533" spans="1:12" x14ac:dyDescent="0.2">
      <c r="A533" s="31">
        <v>1468</v>
      </c>
      <c r="B533" s="31">
        <v>839</v>
      </c>
      <c r="C533" s="31"/>
      <c r="D533" s="29" t="s">
        <v>548</v>
      </c>
      <c r="E533" s="19">
        <v>77</v>
      </c>
      <c r="F533" t="s">
        <v>549</v>
      </c>
      <c r="G533" s="20">
        <f>'[1]SAU Totals w Towns New Units'!L528</f>
        <v>15132030.725268751</v>
      </c>
      <c r="H533" s="20">
        <f>'[1]SAU Totals w Towns New Units'!AE528</f>
        <v>2676345</v>
      </c>
      <c r="I533" s="21">
        <f>'[1]SAU Totals w Towns New Units'!AG528</f>
        <v>7.1000000000000005</v>
      </c>
      <c r="J533" s="20">
        <f t="shared" si="17"/>
        <v>12455685.725268751</v>
      </c>
      <c r="L533" s="22">
        <f t="shared" si="16"/>
        <v>0.82313378497634082</v>
      </c>
    </row>
    <row r="534" spans="1:12" x14ac:dyDescent="0.2">
      <c r="A534" s="32">
        <v>1468</v>
      </c>
      <c r="B534" s="32">
        <v>839</v>
      </c>
      <c r="C534" s="32"/>
      <c r="D534" s="30" t="s">
        <v>548</v>
      </c>
      <c r="E534" s="25">
        <v>412</v>
      </c>
      <c r="F534" s="26" t="s">
        <v>550</v>
      </c>
      <c r="G534" s="27">
        <f>'[1]SAU Totals w Towns New Units'!L529</f>
        <v>191544.69323124932</v>
      </c>
      <c r="H534" s="27">
        <f>'[1]SAU Totals w Towns New Units'!AE529</f>
        <v>122948.33999999985</v>
      </c>
      <c r="I534" s="28">
        <f>'[1]SAU Totals w Towns New Units'!AG529</f>
        <v>7.1000002483156752</v>
      </c>
      <c r="J534" s="27">
        <f t="shared" si="17"/>
        <v>68596.353231249464</v>
      </c>
      <c r="L534" s="22">
        <f t="shared" si="16"/>
        <v>0.35812191961086604</v>
      </c>
    </row>
    <row r="535" spans="1:12" x14ac:dyDescent="0.2">
      <c r="A535" s="47">
        <v>1500</v>
      </c>
      <c r="B535" s="47">
        <v>850</v>
      </c>
      <c r="C535" s="48"/>
      <c r="D535" s="49" t="s">
        <v>551</v>
      </c>
      <c r="E535" s="49"/>
      <c r="F535" s="49"/>
      <c r="G535" s="50">
        <f>'[1]SAU Totals w Towns New Units'!L530</f>
        <v>4146548.52</v>
      </c>
      <c r="H535" s="50">
        <f>'[1]SAU Totals w Towns New Units'!AE530</f>
        <v>1415975.59</v>
      </c>
      <c r="I535" s="51">
        <f>'[1]SAU Totals w Towns New Units'!AG530</f>
        <v>6.9930476203688334</v>
      </c>
      <c r="J535" s="50">
        <f t="shared" si="17"/>
        <v>2730572.9299999997</v>
      </c>
      <c r="L535" s="22">
        <f t="shared" si="16"/>
        <v>0.65851705745866917</v>
      </c>
    </row>
    <row r="536" spans="1:12" x14ac:dyDescent="0.2">
      <c r="A536" s="31">
        <v>1500</v>
      </c>
      <c r="B536" s="31">
        <v>850</v>
      </c>
      <c r="C536" s="31"/>
      <c r="D536" s="29" t="s">
        <v>551</v>
      </c>
      <c r="E536" s="70">
        <v>108</v>
      </c>
      <c r="F536" t="s">
        <v>552</v>
      </c>
      <c r="G536" s="20">
        <f>'[1]SAU Totals w Towns New Units'!L531</f>
        <v>331723.88160000002</v>
      </c>
      <c r="H536" s="20">
        <f>'[1]SAU Totals w Towns New Units'!AE531</f>
        <v>120463.34</v>
      </c>
      <c r="I536" s="21">
        <f>'[1]SAU Totals w Towns New Units'!AG531</f>
        <v>7.1000002534381084</v>
      </c>
      <c r="J536" s="20">
        <f t="shared" si="17"/>
        <v>211260.54160000003</v>
      </c>
      <c r="L536" s="22">
        <f t="shared" si="16"/>
        <v>0.63685659465043476</v>
      </c>
    </row>
    <row r="537" spans="1:12" x14ac:dyDescent="0.2">
      <c r="A537" s="32">
        <v>1500</v>
      </c>
      <c r="B537" s="32">
        <v>850</v>
      </c>
      <c r="C537" s="32"/>
      <c r="D537" s="30" t="s">
        <v>551</v>
      </c>
      <c r="E537" s="71">
        <v>131</v>
      </c>
      <c r="F537" s="26" t="s">
        <v>553</v>
      </c>
      <c r="G537" s="27">
        <f>'[1]SAU Totals w Towns New Units'!L532</f>
        <v>423777.25874399999</v>
      </c>
      <c r="H537" s="27">
        <f>'[1]SAU Totals w Towns New Units'!AE532</f>
        <v>127681.66</v>
      </c>
      <c r="I537" s="28">
        <f>'[1]SAU Totals w Towns New Units'!AG532</f>
        <v>7.0999997608897081</v>
      </c>
      <c r="J537" s="27">
        <f t="shared" si="17"/>
        <v>296095.59874399996</v>
      </c>
      <c r="L537" s="22">
        <f t="shared" si="16"/>
        <v>0.69870572956551369</v>
      </c>
    </row>
    <row r="538" spans="1:12" x14ac:dyDescent="0.2">
      <c r="A538" s="31">
        <v>1500</v>
      </c>
      <c r="B538" s="31">
        <v>850</v>
      </c>
      <c r="C538" s="31"/>
      <c r="D538" s="29" t="s">
        <v>551</v>
      </c>
      <c r="E538" s="19">
        <v>198</v>
      </c>
      <c r="F538" t="s">
        <v>554</v>
      </c>
      <c r="G538" s="20">
        <f>'[1]SAU Totals w Towns New Units'!L533</f>
        <v>49343.927388000004</v>
      </c>
      <c r="H538" s="20">
        <f>'[1]SAU Totals w Towns New Units'!AE533</f>
        <v>49343.93</v>
      </c>
      <c r="I538" s="21">
        <f>'[1]SAU Totals w Towns New Units'!AG533</f>
        <v>4.934393</v>
      </c>
      <c r="J538" s="20">
        <f t="shared" si="17"/>
        <v>-2.6119999965885654E-3</v>
      </c>
      <c r="L538" s="22">
        <f t="shared" si="16"/>
        <v>-5.2934578475076555E-8</v>
      </c>
    </row>
    <row r="539" spans="1:12" x14ac:dyDescent="0.2">
      <c r="A539" s="32">
        <v>1500</v>
      </c>
      <c r="B539" s="32">
        <v>850</v>
      </c>
      <c r="C539" s="32"/>
      <c r="D539" s="30" t="s">
        <v>551</v>
      </c>
      <c r="E539" s="71">
        <v>209</v>
      </c>
      <c r="F539" s="26" t="s">
        <v>555</v>
      </c>
      <c r="G539" s="27">
        <f>'[1]SAU Totals w Towns New Units'!L534</f>
        <v>1437608.371884</v>
      </c>
      <c r="H539" s="27">
        <f>'[1]SAU Totals w Towns New Units'!AE534</f>
        <v>524216.66</v>
      </c>
      <c r="I539" s="28">
        <f>'[1]SAU Totals w Towns New Units'!AG534</f>
        <v>7.0999999417607214</v>
      </c>
      <c r="J539" s="27">
        <f t="shared" si="17"/>
        <v>913391.71188400011</v>
      </c>
      <c r="L539" s="22">
        <f t="shared" si="16"/>
        <v>0.63535503113896807</v>
      </c>
    </row>
    <row r="540" spans="1:12" x14ac:dyDescent="0.2">
      <c r="A540" s="31">
        <v>1500</v>
      </c>
      <c r="B540" s="31">
        <v>850</v>
      </c>
      <c r="C540" s="31"/>
      <c r="D540" s="29" t="s">
        <v>551</v>
      </c>
      <c r="E540" s="70">
        <v>273</v>
      </c>
      <c r="F540" t="s">
        <v>556</v>
      </c>
      <c r="G540" s="20">
        <f>'[1]SAU Totals w Towns New Units'!L535</f>
        <v>510025.46795999998</v>
      </c>
      <c r="H540" s="20">
        <f>'[1]SAU Totals w Towns New Units'!AE535</f>
        <v>105435</v>
      </c>
      <c r="I540" s="21">
        <f>'[1]SAU Totals w Towns New Units'!AG535</f>
        <v>7.1000000000000005</v>
      </c>
      <c r="J540" s="20">
        <f t="shared" si="17"/>
        <v>404590.46795999998</v>
      </c>
      <c r="L540" s="22">
        <f t="shared" si="16"/>
        <v>0.79327502914370351</v>
      </c>
    </row>
    <row r="541" spans="1:12" x14ac:dyDescent="0.2">
      <c r="A541" s="32">
        <v>1500</v>
      </c>
      <c r="B541" s="32">
        <v>850</v>
      </c>
      <c r="C541" s="32"/>
      <c r="D541" s="30" t="s">
        <v>551</v>
      </c>
      <c r="E541" s="71">
        <v>318</v>
      </c>
      <c r="F541" s="26" t="s">
        <v>557</v>
      </c>
      <c r="G541" s="27">
        <f>'[1]SAU Totals w Towns New Units'!L536</f>
        <v>1062760.3856759998</v>
      </c>
      <c r="H541" s="27">
        <f>'[1]SAU Totals w Towns New Units'!AE536</f>
        <v>332516.65999999997</v>
      </c>
      <c r="I541" s="28">
        <f>'[1]SAU Totals w Towns New Units'!AG536</f>
        <v>7.099999908185052</v>
      </c>
      <c r="J541" s="27">
        <f t="shared" si="17"/>
        <v>730243.72567599989</v>
      </c>
      <c r="L541" s="22">
        <f t="shared" si="16"/>
        <v>0.68711982072187139</v>
      </c>
    </row>
    <row r="542" spans="1:12" x14ac:dyDescent="0.2">
      <c r="A542" s="31">
        <v>1500</v>
      </c>
      <c r="B542" s="31">
        <v>850</v>
      </c>
      <c r="C542" s="31"/>
      <c r="D542" s="29" t="s">
        <v>551</v>
      </c>
      <c r="E542" s="70">
        <v>396</v>
      </c>
      <c r="F542" t="s">
        <v>558</v>
      </c>
      <c r="G542" s="20">
        <f>'[1]SAU Totals w Towns New Units'!L537</f>
        <v>331309.22674800036</v>
      </c>
      <c r="H542" s="20">
        <f>'[1]SAU Totals w Towns New Units'!AE537</f>
        <v>156318.34</v>
      </c>
      <c r="I542" s="21">
        <f>'[1]SAU Totals w Towns New Units'!AG537</f>
        <v>7.100000195306583</v>
      </c>
      <c r="J542" s="20">
        <f t="shared" si="17"/>
        <v>174990.88674800037</v>
      </c>
      <c r="L542" s="22">
        <f t="shared" si="16"/>
        <v>0.52817993771450722</v>
      </c>
    </row>
    <row r="543" spans="1:12" x14ac:dyDescent="0.2">
      <c r="A543" s="48">
        <v>1826</v>
      </c>
      <c r="B543" s="48">
        <v>856</v>
      </c>
      <c r="C543" s="48"/>
      <c r="D543" s="49" t="s">
        <v>559</v>
      </c>
      <c r="E543" s="49"/>
      <c r="F543" s="49"/>
      <c r="G543" s="50">
        <f>'[1]SAU Totals w Towns New Units'!L538</f>
        <v>10579479.3639</v>
      </c>
      <c r="H543" s="50">
        <f>'[1]SAU Totals w Towns New Units'!AE538</f>
        <v>3329426.68</v>
      </c>
      <c r="I543" s="51">
        <f>'[1]SAU Totals w Towns New Units'!AG538</f>
        <v>7.100000018339494</v>
      </c>
      <c r="J543" s="50">
        <f t="shared" si="17"/>
        <v>7250052.6839000005</v>
      </c>
      <c r="L543" s="22">
        <f t="shared" si="16"/>
        <v>0.6852939010060467</v>
      </c>
    </row>
    <row r="544" spans="1:12" x14ac:dyDescent="0.2">
      <c r="A544" s="31">
        <v>1826</v>
      </c>
      <c r="B544" s="31">
        <v>856</v>
      </c>
      <c r="C544" s="31"/>
      <c r="D544" s="29" t="s">
        <v>559</v>
      </c>
      <c r="E544" s="19">
        <v>74</v>
      </c>
      <c r="F544" t="s">
        <v>560</v>
      </c>
      <c r="G544" s="20">
        <f>'[1]SAU Totals w Towns New Units'!L539</f>
        <v>1652514.6718031801</v>
      </c>
      <c r="H544" s="20">
        <f>'[1]SAU Totals w Towns New Units'!AE539</f>
        <v>665033.34</v>
      </c>
      <c r="I544" s="21">
        <f>'[1]SAU Totals w Towns New Units'!AG539</f>
        <v>7.100000045907473</v>
      </c>
      <c r="J544" s="20">
        <f t="shared" si="17"/>
        <v>987481.33180318016</v>
      </c>
      <c r="L544" s="22">
        <f t="shared" si="16"/>
        <v>0.59756282268021665</v>
      </c>
    </row>
    <row r="545" spans="1:12" x14ac:dyDescent="0.2">
      <c r="A545" s="32">
        <v>1826</v>
      </c>
      <c r="B545" s="32">
        <v>856</v>
      </c>
      <c r="C545" s="32"/>
      <c r="D545" s="30" t="s">
        <v>559</v>
      </c>
      <c r="E545" s="25">
        <v>80</v>
      </c>
      <c r="F545" s="26" t="s">
        <v>561</v>
      </c>
      <c r="G545" s="27">
        <f>'[1]SAU Totals w Towns New Units'!L540</f>
        <v>845300.40417461004</v>
      </c>
      <c r="H545" s="27">
        <f>'[1]SAU Totals w Towns New Units'!AE540</f>
        <v>576165</v>
      </c>
      <c r="I545" s="28">
        <f>'[1]SAU Totals w Towns New Units'!AG540</f>
        <v>7.1000000000000005</v>
      </c>
      <c r="J545" s="27">
        <f t="shared" si="17"/>
        <v>269135.40417461004</v>
      </c>
      <c r="L545" s="22">
        <f t="shared" si="16"/>
        <v>0.31839024664539956</v>
      </c>
    </row>
    <row r="546" spans="1:12" x14ac:dyDescent="0.2">
      <c r="A546" s="31">
        <v>1826</v>
      </c>
      <c r="B546" s="31">
        <v>856</v>
      </c>
      <c r="C546" s="31"/>
      <c r="D546" s="29" t="s">
        <v>559</v>
      </c>
      <c r="E546" s="19">
        <v>125</v>
      </c>
      <c r="F546" t="s">
        <v>562</v>
      </c>
      <c r="G546" s="20">
        <f>'[1]SAU Totals w Towns New Units'!L541</f>
        <v>5204045.9022214105</v>
      </c>
      <c r="H546" s="20">
        <f>'[1]SAU Totals w Towns New Units'!AE541</f>
        <v>1078253.3400000001</v>
      </c>
      <c r="I546" s="21">
        <f>'[1]SAU Totals w Towns New Units'!AG541</f>
        <v>7.1000000283143114</v>
      </c>
      <c r="J546" s="20">
        <f t="shared" si="17"/>
        <v>4125792.5622214107</v>
      </c>
      <c r="L546" s="22">
        <f t="shared" si="16"/>
        <v>0.79280479837048823</v>
      </c>
    </row>
    <row r="547" spans="1:12" x14ac:dyDescent="0.2">
      <c r="A547" s="32">
        <v>1826</v>
      </c>
      <c r="B547" s="32">
        <v>856</v>
      </c>
      <c r="C547" s="32"/>
      <c r="D547" s="30" t="s">
        <v>559</v>
      </c>
      <c r="E547" s="25">
        <v>343</v>
      </c>
      <c r="F547" s="26" t="s">
        <v>563</v>
      </c>
      <c r="G547" s="27">
        <f>'[1]SAU Totals w Towns New Units'!L542</f>
        <v>2877618.3857008</v>
      </c>
      <c r="H547" s="27">
        <f>'[1]SAU Totals w Towns New Units'!AE542</f>
        <v>1009975.0000000002</v>
      </c>
      <c r="I547" s="28">
        <f>'[1]SAU Totals w Towns New Units'!AG542</f>
        <v>7.1000000000000014</v>
      </c>
      <c r="J547" s="27">
        <f t="shared" si="17"/>
        <v>1867643.3857007998</v>
      </c>
      <c r="L547" s="22">
        <f t="shared" si="16"/>
        <v>0.64902399671246325</v>
      </c>
    </row>
    <row r="548" spans="1:12" x14ac:dyDescent="0.2">
      <c r="A548" s="47">
        <v>1469</v>
      </c>
      <c r="B548" s="47">
        <v>867</v>
      </c>
      <c r="C548" s="48"/>
      <c r="D548" s="49" t="s">
        <v>564</v>
      </c>
      <c r="E548" s="49"/>
      <c r="F548" s="49"/>
      <c r="G548" s="50">
        <f>'[1]SAU Totals w Towns New Units'!L543</f>
        <v>9208828.4074000008</v>
      </c>
      <c r="H548" s="50">
        <f>'[1]SAU Totals w Towns New Units'!AE543</f>
        <v>3239611.66</v>
      </c>
      <c r="I548" s="51">
        <f>'[1]SAU Totals w Towns New Units'!AG543</f>
        <v>7.0999999905760314</v>
      </c>
      <c r="J548" s="50">
        <f t="shared" si="17"/>
        <v>5969216.7474000007</v>
      </c>
      <c r="L548" s="22">
        <f t="shared" si="16"/>
        <v>0.64820588280299329</v>
      </c>
    </row>
    <row r="549" spans="1:12" x14ac:dyDescent="0.2">
      <c r="A549" s="31">
        <v>1469</v>
      </c>
      <c r="B549" s="31">
        <v>867</v>
      </c>
      <c r="C549" s="31"/>
      <c r="D549" s="29" t="s">
        <v>564</v>
      </c>
      <c r="E549" s="19">
        <v>92</v>
      </c>
      <c r="F549" t="s">
        <v>565</v>
      </c>
      <c r="G549" s="20">
        <f>'[1]SAU Totals w Towns New Units'!L544</f>
        <v>917199.30937704002</v>
      </c>
      <c r="H549" s="20">
        <f>'[1]SAU Totals w Towns New Units'!AE544</f>
        <v>735915</v>
      </c>
      <c r="I549" s="21">
        <f>'[1]SAU Totals w Towns New Units'!AG544</f>
        <v>7.1000000000000005</v>
      </c>
      <c r="J549" s="20">
        <f t="shared" si="17"/>
        <v>181284.30937704002</v>
      </c>
      <c r="L549" s="22">
        <f t="shared" si="16"/>
        <v>0.19764985377078834</v>
      </c>
    </row>
    <row r="550" spans="1:12" x14ac:dyDescent="0.2">
      <c r="A550" s="32">
        <v>1469</v>
      </c>
      <c r="B550" s="32">
        <v>867</v>
      </c>
      <c r="C550" s="32"/>
      <c r="D550" s="30" t="s">
        <v>564</v>
      </c>
      <c r="E550" s="25">
        <v>238</v>
      </c>
      <c r="F550" s="26" t="s">
        <v>566</v>
      </c>
      <c r="G550" s="27">
        <f>'[1]SAU Totals w Towns New Units'!L545</f>
        <v>7670033.1805234607</v>
      </c>
      <c r="H550" s="27">
        <f>'[1]SAU Totals w Towns New Units'!AE545</f>
        <v>2172481.66</v>
      </c>
      <c r="I550" s="28">
        <f>'[1]SAU Totals w Towns New Units'!AG545</f>
        <v>7.0999999859469476</v>
      </c>
      <c r="J550" s="27">
        <f t="shared" si="17"/>
        <v>5497551.5205234606</v>
      </c>
      <c r="L550" s="22">
        <f t="shared" si="16"/>
        <v>0.71675720184410807</v>
      </c>
    </row>
    <row r="551" spans="1:12" x14ac:dyDescent="0.2">
      <c r="A551" s="31">
        <v>1469</v>
      </c>
      <c r="B551" s="31">
        <v>867</v>
      </c>
      <c r="C551" s="31"/>
      <c r="D551" s="29" t="s">
        <v>564</v>
      </c>
      <c r="E551" s="19">
        <v>267</v>
      </c>
      <c r="F551" t="s">
        <v>567</v>
      </c>
      <c r="G551" s="20">
        <f>'[1]SAU Totals w Towns New Units'!L546</f>
        <v>621595.91749950009</v>
      </c>
      <c r="H551" s="20">
        <f>'[1]SAU Totals w Towns New Units'!AE546</f>
        <v>331215</v>
      </c>
      <c r="I551" s="21">
        <f>'[1]SAU Totals w Towns New Units'!AG546</f>
        <v>7.1000000000000005</v>
      </c>
      <c r="J551" s="20">
        <f t="shared" si="17"/>
        <v>290380.91749950009</v>
      </c>
      <c r="L551" s="22">
        <f t="shared" si="16"/>
        <v>0.46715383631800256</v>
      </c>
    </row>
    <row r="552" spans="1:12" x14ac:dyDescent="0.2">
      <c r="A552" s="47">
        <v>1733</v>
      </c>
      <c r="B552" s="67">
        <v>871</v>
      </c>
      <c r="C552" s="48"/>
      <c r="D552" s="49" t="s">
        <v>568</v>
      </c>
      <c r="E552" s="49"/>
      <c r="F552" s="49"/>
      <c r="G552" s="50">
        <f>'[1]SAU Totals w Towns New Units'!L547</f>
        <v>20220860.386800002</v>
      </c>
      <c r="H552" s="50">
        <f>'[1]SAU Totals w Towns New Units'!AE547</f>
        <v>9124683.3399999999</v>
      </c>
      <c r="I552" s="51">
        <f>'[1]SAU Totals w Towns New Units'!AG547</f>
        <v>7.100000003345869</v>
      </c>
      <c r="J552" s="50">
        <f t="shared" si="17"/>
        <v>11096177.046800002</v>
      </c>
      <c r="L552" s="22">
        <f t="shared" si="16"/>
        <v>0.54874900644897817</v>
      </c>
    </row>
    <row r="553" spans="1:12" x14ac:dyDescent="0.2">
      <c r="A553" s="31">
        <v>1733</v>
      </c>
      <c r="B553" s="68">
        <v>871</v>
      </c>
      <c r="C553" s="31"/>
      <c r="D553" s="29" t="s">
        <v>568</v>
      </c>
      <c r="E553" s="19">
        <v>33</v>
      </c>
      <c r="F553" t="s">
        <v>569</v>
      </c>
      <c r="G553" s="20">
        <f>'[1]SAU Totals w Towns New Units'!L548</f>
        <v>11038567.696857123</v>
      </c>
      <c r="H553" s="20">
        <f>'[1]SAU Totals w Towns New Units'!AE548</f>
        <v>5940096.6600000001</v>
      </c>
      <c r="I553" s="21">
        <f>'[1]SAU Totals w Towns New Units'!AG548</f>
        <v>7.0999999948603527</v>
      </c>
      <c r="J553" s="20">
        <f t="shared" si="17"/>
        <v>5098471.0368571226</v>
      </c>
      <c r="L553" s="22">
        <f t="shared" si="16"/>
        <v>0.46187795163939144</v>
      </c>
    </row>
    <row r="554" spans="1:12" x14ac:dyDescent="0.2">
      <c r="A554" s="32">
        <v>1733</v>
      </c>
      <c r="B554" s="69">
        <v>871</v>
      </c>
      <c r="C554" s="32"/>
      <c r="D554" s="30" t="s">
        <v>568</v>
      </c>
      <c r="E554" s="25">
        <v>35</v>
      </c>
      <c r="F554" s="26" t="s">
        <v>570</v>
      </c>
      <c r="G554" s="27">
        <f>'[1]SAU Totals w Towns New Units'!L549</f>
        <v>2001865.1741232001</v>
      </c>
      <c r="H554" s="27">
        <f>'[1]SAU Totals w Towns New Units'!AE549</f>
        <v>535695</v>
      </c>
      <c r="I554" s="28">
        <f>'[1]SAU Totals w Towns New Units'!AG549</f>
        <v>7.1000000000000005</v>
      </c>
      <c r="J554" s="27">
        <f t="shared" si="17"/>
        <v>1466170.1741232001</v>
      </c>
      <c r="L554" s="22">
        <f t="shared" si="16"/>
        <v>0.73240205837806738</v>
      </c>
    </row>
    <row r="555" spans="1:12" x14ac:dyDescent="0.2">
      <c r="A555" s="31">
        <v>1733</v>
      </c>
      <c r="B555" s="68">
        <v>871</v>
      </c>
      <c r="C555" s="31"/>
      <c r="D555" s="29" t="s">
        <v>568</v>
      </c>
      <c r="E555" s="19">
        <v>288</v>
      </c>
      <c r="F555" t="s">
        <v>571</v>
      </c>
      <c r="G555" s="20">
        <f>'[1]SAU Totals w Towns New Units'!L550</f>
        <v>1979622.2394107201</v>
      </c>
      <c r="H555" s="20">
        <f>'[1]SAU Totals w Towns New Units'!AE550</f>
        <v>503153.34</v>
      </c>
      <c r="I555" s="21">
        <f>'[1]SAU Totals w Towns New Units'!AG550</f>
        <v>7.1000000606773286</v>
      </c>
      <c r="J555" s="20">
        <f t="shared" si="17"/>
        <v>1476468.89941072</v>
      </c>
      <c r="L555" s="22">
        <f t="shared" si="16"/>
        <v>0.74583365958255998</v>
      </c>
    </row>
    <row r="556" spans="1:12" x14ac:dyDescent="0.2">
      <c r="A556" s="32">
        <v>1733</v>
      </c>
      <c r="B556" s="69">
        <v>871</v>
      </c>
      <c r="C556" s="32"/>
      <c r="D556" s="30" t="s">
        <v>568</v>
      </c>
      <c r="E556" s="25">
        <v>384</v>
      </c>
      <c r="F556" s="26" t="s">
        <v>572</v>
      </c>
      <c r="G556" s="27">
        <f>'[1]SAU Totals w Towns New Units'!L551</f>
        <v>2578159.693492</v>
      </c>
      <c r="H556" s="27">
        <f>'[1]SAU Totals w Towns New Units'!AE551</f>
        <v>1253978.3400000001</v>
      </c>
      <c r="I556" s="28">
        <f>'[1]SAU Totals w Towns New Units'!AG551</f>
        <v>7.1000000243465138</v>
      </c>
      <c r="J556" s="27">
        <f t="shared" si="17"/>
        <v>1324181.3534919999</v>
      </c>
      <c r="L556" s="22">
        <f t="shared" si="16"/>
        <v>0.51361494667479524</v>
      </c>
    </row>
    <row r="557" spans="1:12" x14ac:dyDescent="0.2">
      <c r="A557" s="31">
        <v>1733</v>
      </c>
      <c r="B557" s="68">
        <v>871</v>
      </c>
      <c r="C557" s="31"/>
      <c r="D557" s="29" t="s">
        <v>568</v>
      </c>
      <c r="E557" s="19">
        <v>422</v>
      </c>
      <c r="F557" t="s">
        <v>573</v>
      </c>
      <c r="G557" s="20">
        <f>'[1]SAU Totals w Towns New Units'!L552</f>
        <v>2622645.5829169597</v>
      </c>
      <c r="H557" s="20">
        <f>'[1]SAU Totals w Towns New Units'!AE552</f>
        <v>891759.99999999977</v>
      </c>
      <c r="I557" s="21">
        <f>'[1]SAU Totals w Towns New Units'!AG552</f>
        <v>7.0999999999999979</v>
      </c>
      <c r="J557" s="20">
        <f t="shared" si="17"/>
        <v>1730885.5829169599</v>
      </c>
      <c r="L557" s="22">
        <f t="shared" si="16"/>
        <v>0.65997693100103672</v>
      </c>
    </row>
    <row r="558" spans="1:12" x14ac:dyDescent="0.2">
      <c r="A558" s="47">
        <v>1498</v>
      </c>
      <c r="B558" s="67">
        <v>873</v>
      </c>
      <c r="C558" s="48"/>
      <c r="D558" s="49" t="s">
        <v>574</v>
      </c>
      <c r="E558" s="49"/>
      <c r="F558" s="49"/>
      <c r="G558" s="50">
        <f>'[1]SAU Totals w Towns New Units'!L553</f>
        <v>17339579.480599996</v>
      </c>
      <c r="H558" s="50">
        <f>'[1]SAU Totals w Towns New Units'!AE553</f>
        <v>5234238.32</v>
      </c>
      <c r="I558" s="51">
        <f>'[1]SAU Totals w Towns New Units'!AG553</f>
        <v>7.0999999883345017</v>
      </c>
      <c r="J558" s="50">
        <f t="shared" si="17"/>
        <v>12105341.160599995</v>
      </c>
      <c r="L558" s="22">
        <f t="shared" si="16"/>
        <v>0.69813349130777869</v>
      </c>
    </row>
    <row r="559" spans="1:12" x14ac:dyDescent="0.2">
      <c r="A559" s="31">
        <v>1498</v>
      </c>
      <c r="B559" s="31">
        <v>873</v>
      </c>
      <c r="C559" s="31"/>
      <c r="D559" s="29" t="s">
        <v>574</v>
      </c>
      <c r="E559" s="19" t="s">
        <v>575</v>
      </c>
      <c r="F559" t="s">
        <v>576</v>
      </c>
      <c r="G559" s="20">
        <f>'[1]SAU Totals w Towns New Units'!L554</f>
        <v>7965802.8133876389</v>
      </c>
      <c r="H559" s="20">
        <f>'[1]SAU Totals w Towns New Units'!AE554</f>
        <v>2563100</v>
      </c>
      <c r="I559" s="21">
        <f>'[1]SAU Totals w Towns New Units'!AG554</f>
        <v>7.1000000000000005</v>
      </c>
      <c r="J559" s="20">
        <f t="shared" si="17"/>
        <v>5402702.8133876389</v>
      </c>
      <c r="L559" s="22">
        <f t="shared" si="16"/>
        <v>0.67823707665819266</v>
      </c>
    </row>
    <row r="560" spans="1:12" x14ac:dyDescent="0.2">
      <c r="A560" s="32">
        <v>1498</v>
      </c>
      <c r="B560" s="32">
        <v>873</v>
      </c>
      <c r="C560" s="32"/>
      <c r="D560" s="30" t="s">
        <v>574</v>
      </c>
      <c r="E560" s="25">
        <v>245</v>
      </c>
      <c r="F560" s="26" t="s">
        <v>577</v>
      </c>
      <c r="G560" s="27">
        <f>'[1]SAU Totals w Towns New Units'!L555</f>
        <v>2895709.7732601999</v>
      </c>
      <c r="H560" s="27">
        <f>'[1]SAU Totals w Towns New Units'!AE555</f>
        <v>1423431.66</v>
      </c>
      <c r="I560" s="28">
        <f>'[1]SAU Totals w Towns New Units'!AG555</f>
        <v>7.0999999785518328</v>
      </c>
      <c r="J560" s="27">
        <f t="shared" si="17"/>
        <v>1472278.1132602</v>
      </c>
      <c r="L560" s="22">
        <f t="shared" si="16"/>
        <v>0.50843427986313783</v>
      </c>
    </row>
    <row r="561" spans="1:12" x14ac:dyDescent="0.2">
      <c r="A561" s="31">
        <v>1498</v>
      </c>
      <c r="B561" s="31">
        <v>873</v>
      </c>
      <c r="C561" s="31"/>
      <c r="D561" s="29" t="s">
        <v>574</v>
      </c>
      <c r="E561" s="19">
        <v>246</v>
      </c>
      <c r="F561" t="s">
        <v>578</v>
      </c>
      <c r="G561" s="20">
        <f>'[1]SAU Totals w Towns New Units'!L556</f>
        <v>6478066.8939521583</v>
      </c>
      <c r="H561" s="20">
        <f>'[1]SAU Totals w Towns New Units'!AE556</f>
        <v>1247706.6600000004</v>
      </c>
      <c r="I561" s="21">
        <f>'[1]SAU Totals w Towns New Units'!AG556</f>
        <v>7.0999999755311096</v>
      </c>
      <c r="J561" s="20">
        <f t="shared" si="17"/>
        <v>5230360.2339521581</v>
      </c>
      <c r="L561" s="22">
        <f t="shared" si="16"/>
        <v>0.80739521829191929</v>
      </c>
    </row>
    <row r="562" spans="1:12" x14ac:dyDescent="0.2">
      <c r="A562" s="47">
        <v>1480</v>
      </c>
      <c r="B562" s="47">
        <v>878</v>
      </c>
      <c r="C562" s="48"/>
      <c r="D562" s="49" t="s">
        <v>579</v>
      </c>
      <c r="E562" s="49"/>
      <c r="F562" s="49"/>
      <c r="G562" s="50">
        <f>'[1]SAU Totals w Towns New Units'!L557</f>
        <v>2678897.2685999996</v>
      </c>
      <c r="H562" s="50">
        <f>'[1]SAU Totals w Towns New Units'!AE557</f>
        <v>2354055.3499999996</v>
      </c>
      <c r="I562" s="51">
        <f>'[1]SAU Totals w Towns New Units'!AG557</f>
        <v>2.3644193875271875</v>
      </c>
      <c r="J562" s="50">
        <f t="shared" si="17"/>
        <v>324841.91859999998</v>
      </c>
      <c r="L562" s="52">
        <f t="shared" si="16"/>
        <v>0.12125956542176902</v>
      </c>
    </row>
    <row r="563" spans="1:12" x14ac:dyDescent="0.2">
      <c r="A563" s="31">
        <v>1480</v>
      </c>
      <c r="B563" s="31">
        <v>878</v>
      </c>
      <c r="C563" s="31"/>
      <c r="D563" s="29" t="s">
        <v>579</v>
      </c>
      <c r="E563" s="19">
        <v>113</v>
      </c>
      <c r="F563" t="s">
        <v>580</v>
      </c>
      <c r="G563" s="20">
        <f>'[1]SAU Totals w Towns New Units'!L558</f>
        <v>244851.21035004</v>
      </c>
      <c r="H563" s="20">
        <f>'[1]SAU Totals w Towns New Units'!AE558</f>
        <v>215160.65851199999</v>
      </c>
      <c r="I563" s="21">
        <f>'[1]SAU Totals w Towns New Units'!AG558</f>
        <v>1.5801272312261267</v>
      </c>
      <c r="J563" s="20">
        <f t="shared" si="17"/>
        <v>29690.551838040003</v>
      </c>
      <c r="L563" s="52">
        <f t="shared" si="16"/>
        <v>0.12125956737397502</v>
      </c>
    </row>
    <row r="564" spans="1:12" x14ac:dyDescent="0.2">
      <c r="A564" s="31">
        <v>1480</v>
      </c>
      <c r="B564" s="31">
        <v>878</v>
      </c>
      <c r="C564" s="31"/>
      <c r="D564" s="29" t="s">
        <v>579</v>
      </c>
      <c r="E564" s="19">
        <v>360</v>
      </c>
      <c r="F564" t="s">
        <v>581</v>
      </c>
      <c r="G564" s="20">
        <f>'[1]SAU Totals w Towns New Units'!L559</f>
        <v>2174193.0231957599</v>
      </c>
      <c r="H564" s="20">
        <f>'[1]SAU Totals w Towns New Units'!AE559</f>
        <v>1910551.317728</v>
      </c>
      <c r="I564" s="21">
        <f>'[1]SAU Totals w Towns New Units'!AG559</f>
        <v>3.6058343261828818</v>
      </c>
      <c r="J564" s="20">
        <f t="shared" si="17"/>
        <v>263641.70546775986</v>
      </c>
      <c r="L564" s="52">
        <f t="shared" si="16"/>
        <v>0.12125956741423234</v>
      </c>
    </row>
    <row r="565" spans="1:12" x14ac:dyDescent="0.2">
      <c r="A565" s="32">
        <v>1480</v>
      </c>
      <c r="B565" s="32">
        <v>878</v>
      </c>
      <c r="C565" s="32"/>
      <c r="D565" s="30" t="s">
        <v>579</v>
      </c>
      <c r="E565" s="25">
        <v>361</v>
      </c>
      <c r="F565" s="26" t="s">
        <v>582</v>
      </c>
      <c r="G565" s="27">
        <f>'[1]SAU Totals w Towns New Units'!L560</f>
        <v>140909.99632835999</v>
      </c>
      <c r="H565" s="27">
        <f>'[1]SAU Totals w Towns New Units'!AE560</f>
        <v>123823.31500800001</v>
      </c>
      <c r="I565" s="28">
        <f>'[1]SAU Totals w Towns New Units'!AG560</f>
        <v>0.60682830192599857</v>
      </c>
      <c r="J565" s="27">
        <f t="shared" si="17"/>
        <v>17086.681320359989</v>
      </c>
      <c r="L565" s="52">
        <f t="shared" si="16"/>
        <v>0.12125953988773945</v>
      </c>
    </row>
    <row r="566" spans="1:12" x14ac:dyDescent="0.2">
      <c r="A566" s="31">
        <v>1480</v>
      </c>
      <c r="B566" s="31">
        <v>878</v>
      </c>
      <c r="C566" s="31"/>
      <c r="D566" s="29" t="s">
        <v>579</v>
      </c>
      <c r="E566" s="19">
        <v>380</v>
      </c>
      <c r="F566" t="s">
        <v>583</v>
      </c>
      <c r="G566" s="20">
        <f>'[1]SAU Totals w Towns New Units'!L561</f>
        <v>118943.03872583993</v>
      </c>
      <c r="H566" s="20">
        <f>'[1]SAU Totals w Towns New Units'!AE561</f>
        <v>104520.05875200004</v>
      </c>
      <c r="I566" s="21">
        <f>'[1]SAU Totals w Towns New Units'!AG561</f>
        <v>0.8324974810991641</v>
      </c>
      <c r="J566" s="20">
        <f t="shared" si="17"/>
        <v>14422.979973839887</v>
      </c>
      <c r="L566" s="52">
        <f t="shared" si="16"/>
        <v>0.12125955523201669</v>
      </c>
    </row>
    <row r="567" spans="1:12" x14ac:dyDescent="0.2">
      <c r="A567" s="53">
        <v>1997</v>
      </c>
      <c r="B567" s="53">
        <v>889</v>
      </c>
      <c r="C567" s="48"/>
      <c r="D567" s="49" t="s">
        <v>584</v>
      </c>
      <c r="E567" s="49"/>
      <c r="F567" s="49"/>
      <c r="G567" s="50">
        <f>'[1]SAU Totals w Towns New Units'!L562</f>
        <v>3447821.9999999991</v>
      </c>
      <c r="H567" s="50">
        <f>'[1]SAU Totals w Towns New Units'!AE562</f>
        <v>1017311.6599999999</v>
      </c>
      <c r="I567" s="51">
        <f>'[1]SAU Totals w Towns New Units'!AG562</f>
        <v>7.0999999699895309</v>
      </c>
      <c r="J567" s="50">
        <f t="shared" si="17"/>
        <v>2430510.3399999989</v>
      </c>
      <c r="L567" s="22">
        <f t="shared" si="16"/>
        <v>0.70494078290584594</v>
      </c>
    </row>
    <row r="568" spans="1:12" x14ac:dyDescent="0.2">
      <c r="A568" s="31">
        <v>1997</v>
      </c>
      <c r="B568" s="31">
        <v>889</v>
      </c>
      <c r="C568" s="31"/>
      <c r="D568" s="29" t="s">
        <v>584</v>
      </c>
      <c r="E568" s="54">
        <v>290</v>
      </c>
      <c r="F568" t="s">
        <v>585</v>
      </c>
      <c r="G568" s="20">
        <f>'[1]SAU Totals w Towns New Units'!L563</f>
        <v>292030.52339999995</v>
      </c>
      <c r="H568" s="20">
        <f>'[1]SAU Totals w Towns New Units'!AE563</f>
        <v>265185</v>
      </c>
      <c r="I568" s="21">
        <f>'[1]SAU Totals w Towns New Units'!AG563</f>
        <v>7.1000000000000005</v>
      </c>
      <c r="J568" s="20">
        <f>G568-H568</f>
        <v>26845.523399999947</v>
      </c>
      <c r="L568" s="22">
        <f t="shared" si="16"/>
        <v>9.1927114629826237E-2</v>
      </c>
    </row>
    <row r="569" spans="1:12" x14ac:dyDescent="0.2">
      <c r="A569" s="32">
        <v>1997</v>
      </c>
      <c r="B569" s="32">
        <v>889</v>
      </c>
      <c r="C569" s="32"/>
      <c r="D569" s="30" t="s">
        <v>584</v>
      </c>
      <c r="E569" s="55">
        <v>338</v>
      </c>
      <c r="F569" s="26" t="s">
        <v>586</v>
      </c>
      <c r="G569" s="27">
        <f>'[1]SAU Totals w Towns New Units'!L564</f>
        <v>1557036.4151999997</v>
      </c>
      <c r="H569" s="27">
        <f>'[1]SAU Totals w Towns New Units'!AE564</f>
        <v>293821.65999999997</v>
      </c>
      <c r="I569" s="28">
        <f>'[1]SAU Totals w Towns New Units'!AG564</f>
        <v>7.0999998960934336</v>
      </c>
      <c r="J569" s="27">
        <f>G569-H569</f>
        <v>1263214.7551999998</v>
      </c>
      <c r="L569" s="22">
        <f t="shared" si="16"/>
        <v>0.81129429142974874</v>
      </c>
    </row>
    <row r="570" spans="1:12" x14ac:dyDescent="0.2">
      <c r="A570" s="31">
        <v>1997</v>
      </c>
      <c r="B570" s="31">
        <v>889</v>
      </c>
      <c r="C570" s="31"/>
      <c r="D570" s="29" t="s">
        <v>584</v>
      </c>
      <c r="E570" s="54">
        <v>391</v>
      </c>
      <c r="F570" t="s">
        <v>587</v>
      </c>
      <c r="G570" s="20">
        <f>'[1]SAU Totals w Towns New Units'!L565</f>
        <v>1000902.7265999998</v>
      </c>
      <c r="H570" s="20">
        <f>'[1]SAU Totals w Towns New Units'!AE565</f>
        <v>316896.65999999997</v>
      </c>
      <c r="I570" s="21">
        <f>'[1]SAU Totals w Towns New Units'!AG565</f>
        <v>7.0999999036594463</v>
      </c>
      <c r="J570" s="20">
        <f>G570-H570</f>
        <v>684006.06659999979</v>
      </c>
      <c r="L570" s="22">
        <f t="shared" si="16"/>
        <v>0.68338915303340519</v>
      </c>
    </row>
    <row r="571" spans="1:12" x14ac:dyDescent="0.2">
      <c r="A571" s="32">
        <v>1997</v>
      </c>
      <c r="B571" s="32">
        <v>889</v>
      </c>
      <c r="C571" s="32"/>
      <c r="D571" s="30" t="s">
        <v>584</v>
      </c>
      <c r="E571" s="55">
        <v>407</v>
      </c>
      <c r="F571" s="26" t="s">
        <v>588</v>
      </c>
      <c r="G571" s="27">
        <f>'[1]SAU Totals w Towns New Units'!L566</f>
        <v>597852.33479999995</v>
      </c>
      <c r="H571" s="27">
        <f>'[1]SAU Totals w Towns New Units'!AE566</f>
        <v>141408.34000000008</v>
      </c>
      <c r="I571" s="28">
        <f>'[1]SAU Totals w Towns New Units'!AG566</f>
        <v>7.1000002158995823</v>
      </c>
      <c r="J571" s="27">
        <f>G571-H571</f>
        <v>456443.99479999987</v>
      </c>
      <c r="L571" s="22">
        <f t="shared" si="16"/>
        <v>0.76347279793210887</v>
      </c>
    </row>
    <row r="572" spans="1:12" x14ac:dyDescent="0.2">
      <c r="A572" s="56">
        <v>1031</v>
      </c>
      <c r="B572" s="56" t="s">
        <v>589</v>
      </c>
      <c r="C572" s="57">
        <v>898</v>
      </c>
      <c r="D572" s="58" t="s">
        <v>590</v>
      </c>
      <c r="E572" s="58"/>
      <c r="F572" s="58"/>
      <c r="G572" s="59">
        <f>'[1]SAU Totals w Towns New Units'!L567</f>
        <v>5810159.8300000001</v>
      </c>
      <c r="H572" s="59">
        <f>'[1]SAU Totals w Towns New Units'!AE567</f>
        <v>5007241.33</v>
      </c>
      <c r="I572" s="60">
        <f>'[1]SAU Totals w Towns New Units'!AG567</f>
        <v>2.8904328397841081</v>
      </c>
      <c r="J572" s="59">
        <f t="shared" si="17"/>
        <v>802918.5</v>
      </c>
      <c r="L572" s="22">
        <f t="shared" si="16"/>
        <v>0.13819215365715679</v>
      </c>
    </row>
    <row r="573" spans="1:12" x14ac:dyDescent="0.2">
      <c r="A573" s="31">
        <v>1031</v>
      </c>
      <c r="B573" s="31">
        <v>903</v>
      </c>
      <c r="C573" s="31">
        <v>898</v>
      </c>
      <c r="D573" s="29" t="s">
        <v>590</v>
      </c>
      <c r="E573" s="19">
        <v>45</v>
      </c>
      <c r="F573" t="s">
        <v>591</v>
      </c>
      <c r="G573" s="20">
        <f>'[1]SAU Totals w Towns New Units'!L568</f>
        <v>3688289.46</v>
      </c>
      <c r="H573" s="20">
        <f>'[1]SAU Totals w Towns New Units'!AE568</f>
        <v>3178596.7961999997</v>
      </c>
      <c r="I573" s="21">
        <f>'[1]SAU Totals w Towns New Units'!AG568</f>
        <v>3.245563590536209</v>
      </c>
      <c r="J573" s="20">
        <f t="shared" si="17"/>
        <v>509692.66380000021</v>
      </c>
      <c r="L573" s="22">
        <f t="shared" si="16"/>
        <v>0.13819215366030416</v>
      </c>
    </row>
    <row r="574" spans="1:12" x14ac:dyDescent="0.2">
      <c r="A574" s="32">
        <v>1031</v>
      </c>
      <c r="B574" s="32">
        <v>903</v>
      </c>
      <c r="C574" s="32">
        <v>898</v>
      </c>
      <c r="D574" s="30" t="s">
        <v>590</v>
      </c>
      <c r="E574" s="25">
        <v>46</v>
      </c>
      <c r="F574" s="26" t="s">
        <v>592</v>
      </c>
      <c r="G574" s="27">
        <f>'[1]SAU Totals w Towns New Units'!L569</f>
        <v>2121870.37</v>
      </c>
      <c r="H574" s="27">
        <f>'[1]SAU Totals w Towns New Units'!AE569</f>
        <v>1828644.5338000001</v>
      </c>
      <c r="I574" s="28">
        <f>'[1]SAU Totals w Towns New Units'!AG569</f>
        <v>2.4285325500026707</v>
      </c>
      <c r="J574" s="27">
        <f t="shared" si="17"/>
        <v>293225.83620000002</v>
      </c>
      <c r="L574" s="22">
        <f t="shared" si="16"/>
        <v>0.13819215365168608</v>
      </c>
    </row>
    <row r="575" spans="1:12" x14ac:dyDescent="0.2">
      <c r="A575" s="56">
        <v>1036</v>
      </c>
      <c r="B575" s="56">
        <v>907</v>
      </c>
      <c r="C575" s="57">
        <v>891</v>
      </c>
      <c r="D575" s="58" t="s">
        <v>593</v>
      </c>
      <c r="E575" s="58"/>
      <c r="F575" s="58"/>
      <c r="G575" s="59">
        <f>'[1]SAU Totals w Towns New Units'!L570</f>
        <v>5367377.7301000003</v>
      </c>
      <c r="H575" s="59">
        <f>'[1]SAU Totals w Towns New Units'!AE570</f>
        <v>4609029.580000001</v>
      </c>
      <c r="I575" s="60">
        <f>'[1]SAU Totals w Towns New Units'!AG570</f>
        <v>2.6019516278957342</v>
      </c>
      <c r="J575" s="59">
        <f t="shared" si="17"/>
        <v>758348.15009999927</v>
      </c>
      <c r="L575" s="22">
        <f t="shared" si="16"/>
        <v>0.14128838852671366</v>
      </c>
    </row>
    <row r="576" spans="1:12" x14ac:dyDescent="0.2">
      <c r="A576" s="31">
        <v>1036</v>
      </c>
      <c r="B576" s="31">
        <v>907</v>
      </c>
      <c r="C576" s="31">
        <v>891</v>
      </c>
      <c r="D576" s="29" t="s">
        <v>593</v>
      </c>
      <c r="E576" s="19">
        <v>28</v>
      </c>
      <c r="F576" t="s">
        <v>34</v>
      </c>
      <c r="G576" s="20">
        <f>'[1]SAU Totals w Towns New Units'!L571</f>
        <v>2455575.31</v>
      </c>
      <c r="H576" s="20">
        <f>'[1]SAU Totals w Towns New Units'!AE571</f>
        <v>2108631.0313750003</v>
      </c>
      <c r="I576" s="21">
        <f>'[1]SAU Totals w Towns New Units'!AG571</f>
        <v>3.4016310737039017</v>
      </c>
      <c r="J576" s="20">
        <f t="shared" si="17"/>
        <v>346944.2786249998</v>
      </c>
      <c r="L576" s="22">
        <f t="shared" si="16"/>
        <v>0.14128838859558324</v>
      </c>
    </row>
    <row r="577" spans="1:12" x14ac:dyDescent="0.2">
      <c r="A577" s="32">
        <v>1036</v>
      </c>
      <c r="B577" s="32">
        <v>907</v>
      </c>
      <c r="C577" s="32">
        <v>891</v>
      </c>
      <c r="D577" s="30" t="s">
        <v>593</v>
      </c>
      <c r="E577" s="25">
        <v>291</v>
      </c>
      <c r="F577" s="26" t="s">
        <v>125</v>
      </c>
      <c r="G577" s="27">
        <f>'[1]SAU Totals w Towns New Units'!L572</f>
        <v>1221078.43</v>
      </c>
      <c r="H577" s="27">
        <f>'[1]SAU Totals w Towns New Units'!AE572</f>
        <v>1048554.2258749999</v>
      </c>
      <c r="I577" s="28">
        <f>'[1]SAU Totals w Towns New Units'!AG572</f>
        <v>1.343121347600972</v>
      </c>
      <c r="J577" s="27">
        <f t="shared" si="17"/>
        <v>172524.20412500005</v>
      </c>
      <c r="L577" s="22">
        <f t="shared" si="16"/>
        <v>0.14128838892437079</v>
      </c>
    </row>
    <row r="578" spans="1:12" x14ac:dyDescent="0.2">
      <c r="A578" s="31">
        <v>1036</v>
      </c>
      <c r="B578" s="31">
        <v>907</v>
      </c>
      <c r="C578" s="31">
        <v>891</v>
      </c>
      <c r="D578" s="29" t="s">
        <v>593</v>
      </c>
      <c r="E578" s="19">
        <v>405</v>
      </c>
      <c r="F578" t="s">
        <v>158</v>
      </c>
      <c r="G578" s="20">
        <f>'[1]SAU Totals w Towns New Units'!L573</f>
        <v>827649.65</v>
      </c>
      <c r="H578" s="20">
        <f>'[1]SAU Totals w Towns New Units'!AE573</f>
        <v>710712.36527000007</v>
      </c>
      <c r="I578" s="21">
        <f>'[1]SAU Totals w Towns New Units'!AG573</f>
        <v>3.7473886068439679</v>
      </c>
      <c r="J578" s="20">
        <f t="shared" si="17"/>
        <v>116937.28472999996</v>
      </c>
      <c r="L578" s="22">
        <f t="shared" si="16"/>
        <v>0.14128838782206934</v>
      </c>
    </row>
    <row r="579" spans="1:12" x14ac:dyDescent="0.2">
      <c r="A579" s="32">
        <v>1036</v>
      </c>
      <c r="B579" s="32">
        <v>907</v>
      </c>
      <c r="C579" s="32">
        <v>891</v>
      </c>
      <c r="D579" s="30" t="s">
        <v>593</v>
      </c>
      <c r="E579" s="25">
        <v>430</v>
      </c>
      <c r="F579" s="26" t="s">
        <v>162</v>
      </c>
      <c r="G579" s="27">
        <f>'[1]SAU Totals w Towns New Units'!L574</f>
        <v>863074.34</v>
      </c>
      <c r="H579" s="27">
        <f>'[1]SAU Totals w Towns New Units'!AE574</f>
        <v>741131.95748000045</v>
      </c>
      <c r="I579" s="28">
        <f>'[1]SAU Totals w Towns New Units'!AG574</f>
        <v>4.0913559646278772</v>
      </c>
      <c r="J579" s="27">
        <f t="shared" si="17"/>
        <v>121942.38251999952</v>
      </c>
      <c r="L579" s="22">
        <f t="shared" si="16"/>
        <v>0.14128838834439167</v>
      </c>
    </row>
    <row r="580" spans="1:12" x14ac:dyDescent="0.2">
      <c r="A580" s="56">
        <v>1038</v>
      </c>
      <c r="B580" s="56">
        <v>908</v>
      </c>
      <c r="C580" s="57"/>
      <c r="D580" s="58" t="s">
        <v>594</v>
      </c>
      <c r="E580" s="58"/>
      <c r="F580" s="58"/>
      <c r="G580" s="59">
        <f>'[1]SAU Totals w Towns New Units'!L575</f>
        <v>845007.58</v>
      </c>
      <c r="H580" s="59">
        <f>'[1]SAU Totals w Towns New Units'!AE575</f>
        <v>454682.76</v>
      </c>
      <c r="I580" s="60">
        <f>'[1]SAU Totals w Towns New Units'!AG575</f>
        <v>5.2342604557395989</v>
      </c>
      <c r="J580" s="59">
        <f t="shared" si="17"/>
        <v>390324.81999999995</v>
      </c>
      <c r="L580" s="22">
        <f t="shared" si="16"/>
        <v>0.46191872030307701</v>
      </c>
    </row>
    <row r="581" spans="1:12" x14ac:dyDescent="0.2">
      <c r="A581" s="31">
        <v>1038</v>
      </c>
      <c r="B581" s="31">
        <v>908</v>
      </c>
      <c r="C581" s="31"/>
      <c r="D581" s="29" t="s">
        <v>594</v>
      </c>
      <c r="E581" s="19">
        <v>10</v>
      </c>
      <c r="F581" t="s">
        <v>595</v>
      </c>
      <c r="G581" s="20">
        <f>'[1]SAU Totals w Towns New Units'!L576</f>
        <v>489174.89</v>
      </c>
      <c r="H581" s="20">
        <f>'[1]SAU Totals w Towns New Units'!AE576</f>
        <v>171465</v>
      </c>
      <c r="I581" s="21">
        <f>'[1]SAU Totals w Towns New Units'!AG576</f>
        <v>7.1000000000000005</v>
      </c>
      <c r="J581" s="20">
        <f t="shared" si="17"/>
        <v>317709.89</v>
      </c>
      <c r="L581" s="22">
        <f t="shared" si="16"/>
        <v>0.64948119066373178</v>
      </c>
    </row>
    <row r="582" spans="1:12" x14ac:dyDescent="0.2">
      <c r="A582" s="32">
        <v>1038</v>
      </c>
      <c r="B582" s="32">
        <v>908</v>
      </c>
      <c r="C582" s="32"/>
      <c r="D582" s="30" t="s">
        <v>594</v>
      </c>
      <c r="E582" s="25">
        <v>22</v>
      </c>
      <c r="F582" s="26" t="s">
        <v>596</v>
      </c>
      <c r="G582" s="27">
        <f>'[1]SAU Totals w Towns New Units'!L577</f>
        <v>214969.93</v>
      </c>
      <c r="H582" s="27">
        <f>'[1]SAU Totals w Towns New Units'!AE577</f>
        <v>142355</v>
      </c>
      <c r="I582" s="28">
        <f>'[1]SAU Totals w Towns New Units'!AG577</f>
        <v>7.1000000000000005</v>
      </c>
      <c r="J582" s="27">
        <f t="shared" si="17"/>
        <v>72614.929999999993</v>
      </c>
      <c r="L582" s="22">
        <f t="shared" si="16"/>
        <v>0.33779110408604585</v>
      </c>
    </row>
    <row r="583" spans="1:12" x14ac:dyDescent="0.2">
      <c r="A583" s="31">
        <v>1038</v>
      </c>
      <c r="B583" s="31">
        <v>908</v>
      </c>
      <c r="C583" s="31"/>
      <c r="D583" s="29" t="s">
        <v>594</v>
      </c>
      <c r="E583" s="19">
        <v>317</v>
      </c>
      <c r="F583" t="s">
        <v>597</v>
      </c>
      <c r="G583" s="20">
        <f>'[1]SAU Totals w Towns New Units'!L578</f>
        <v>66671.100000000006</v>
      </c>
      <c r="H583" s="20">
        <f>'[1]SAU Totals w Towns New Units'!AE578</f>
        <v>66671.100000000006</v>
      </c>
      <c r="I583" s="21">
        <f>'[1]SAU Totals w Towns New Units'!AG578</f>
        <v>2.4156195652173915</v>
      </c>
      <c r="J583" s="20">
        <f t="shared" si="17"/>
        <v>0</v>
      </c>
      <c r="L583" s="22">
        <f t="shared" si="16"/>
        <v>0</v>
      </c>
    </row>
    <row r="584" spans="1:12" x14ac:dyDescent="0.2">
      <c r="A584" s="32">
        <v>1038</v>
      </c>
      <c r="B584" s="32">
        <v>908</v>
      </c>
      <c r="C584" s="32"/>
      <c r="D584" s="30" t="s">
        <v>594</v>
      </c>
      <c r="E584" s="25">
        <v>326</v>
      </c>
      <c r="F584" s="26" t="s">
        <v>598</v>
      </c>
      <c r="G584" s="27">
        <f>'[1]SAU Totals w Towns New Units'!L579</f>
        <v>74191.659999999945</v>
      </c>
      <c r="H584" s="27">
        <f>'[1]SAU Totals w Towns New Units'!AE579</f>
        <v>74191.66</v>
      </c>
      <c r="I584" s="28">
        <f>'[1]SAU Totals w Towns New Units'!AG579</f>
        <v>4.9242251122959049</v>
      </c>
      <c r="J584" s="27">
        <f t="shared" si="17"/>
        <v>0</v>
      </c>
      <c r="L584" s="22">
        <f t="shared" si="16"/>
        <v>0</v>
      </c>
    </row>
    <row r="585" spans="1:12" x14ac:dyDescent="0.2">
      <c r="A585" s="56">
        <v>1047</v>
      </c>
      <c r="B585" s="56">
        <v>912</v>
      </c>
      <c r="C585" s="57">
        <v>890</v>
      </c>
      <c r="D585" s="58" t="s">
        <v>599</v>
      </c>
      <c r="E585" s="58"/>
      <c r="F585" s="58"/>
      <c r="G585" s="59">
        <f>'[1]SAU Totals w Towns New Units'!L580</f>
        <v>263987.65000000002</v>
      </c>
      <c r="H585" s="59">
        <f>'[1]SAU Totals w Towns New Units'!AE580</f>
        <v>144130</v>
      </c>
      <c r="I585" s="60">
        <f>'[1]SAU Totals w Towns New Units'!AG580</f>
        <v>7.1000000000000005</v>
      </c>
      <c r="J585" s="59">
        <f t="shared" si="17"/>
        <v>119857.65000000002</v>
      </c>
      <c r="L585" s="22">
        <f t="shared" si="16"/>
        <v>0.45402748954354499</v>
      </c>
    </row>
    <row r="586" spans="1:12" x14ac:dyDescent="0.2">
      <c r="A586" s="32">
        <v>1047</v>
      </c>
      <c r="B586" s="32">
        <v>912</v>
      </c>
      <c r="C586" s="32">
        <v>890</v>
      </c>
      <c r="D586" s="30" t="s">
        <v>599</v>
      </c>
      <c r="E586" s="25">
        <v>428</v>
      </c>
      <c r="F586" s="26" t="s">
        <v>600</v>
      </c>
      <c r="G586" s="27">
        <f>'[1]SAU Totals w Towns New Units'!L581</f>
        <v>263987.65000000002</v>
      </c>
      <c r="H586" s="27">
        <f>'[1]SAU Totals w Towns New Units'!AE581</f>
        <v>144130</v>
      </c>
      <c r="I586" s="28">
        <f>'[1]SAU Totals w Towns New Units'!AG581</f>
        <v>7.1000000000000005</v>
      </c>
      <c r="J586" s="27">
        <f t="shared" si="17"/>
        <v>119857.65000000002</v>
      </c>
      <c r="L586" s="22">
        <f t="shared" si="16"/>
        <v>0.45402748954354499</v>
      </c>
    </row>
    <row r="587" spans="1:12" x14ac:dyDescent="0.2">
      <c r="A587" s="56">
        <v>1049</v>
      </c>
      <c r="B587" s="56">
        <v>913</v>
      </c>
      <c r="C587" s="57"/>
      <c r="D587" s="58" t="s">
        <v>601</v>
      </c>
      <c r="E587" s="58"/>
      <c r="F587" s="58"/>
      <c r="G587" s="59">
        <f>'[1]SAU Totals w Towns New Units'!L582</f>
        <v>4151995.81</v>
      </c>
      <c r="H587" s="59">
        <f>'[1]SAU Totals w Towns New Units'!AE582</f>
        <v>3428685.79</v>
      </c>
      <c r="I587" s="60">
        <f>'[1]SAU Totals w Towns New Units'!AG582</f>
        <v>4.188901617076052</v>
      </c>
      <c r="J587" s="59">
        <f t="shared" si="17"/>
        <v>723310.02</v>
      </c>
      <c r="L587" s="22">
        <f t="shared" si="16"/>
        <v>0.17420779140911513</v>
      </c>
    </row>
    <row r="588" spans="1:12" x14ac:dyDescent="0.2">
      <c r="A588" s="31">
        <v>1049</v>
      </c>
      <c r="B588" s="31">
        <v>913</v>
      </c>
      <c r="C588" s="31"/>
      <c r="D588" s="29" t="s">
        <v>601</v>
      </c>
      <c r="E588" s="19">
        <v>119</v>
      </c>
      <c r="F588" t="s">
        <v>602</v>
      </c>
      <c r="G588" s="20">
        <f>'[1]SAU Totals w Towns New Units'!L583</f>
        <v>2812561.96</v>
      </c>
      <c r="H588" s="20">
        <f>'[1]SAU Totals w Towns New Units'!AE583</f>
        <v>2322591.752452</v>
      </c>
      <c r="I588" s="21">
        <f>'[1]SAU Totals w Towns New Units'!AG583</f>
        <v>4.3816974298668736</v>
      </c>
      <c r="J588" s="20">
        <f t="shared" si="17"/>
        <v>489970.20754799992</v>
      </c>
      <c r="L588" s="22">
        <f t="shared" si="16"/>
        <v>0.17420779151404009</v>
      </c>
    </row>
    <row r="589" spans="1:12" x14ac:dyDescent="0.2">
      <c r="A589" s="32">
        <v>1049</v>
      </c>
      <c r="B589" s="32">
        <v>913</v>
      </c>
      <c r="C589" s="32"/>
      <c r="D589" s="30" t="s">
        <v>601</v>
      </c>
      <c r="E589" s="25">
        <v>415</v>
      </c>
      <c r="F589" s="26" t="s">
        <v>603</v>
      </c>
      <c r="G589" s="27">
        <f>'[1]SAU Totals w Towns New Units'!L584</f>
        <v>1339433.8500000001</v>
      </c>
      <c r="H589" s="27">
        <f>'[1]SAU Totals w Towns New Units'!AE584</f>
        <v>1106094.0375480002</v>
      </c>
      <c r="I589" s="28">
        <f>'[1]SAU Totals w Towns New Units'!AG584</f>
        <v>3.834612714674988</v>
      </c>
      <c r="J589" s="27">
        <f t="shared" si="17"/>
        <v>233339.81245199987</v>
      </c>
      <c r="L589" s="22">
        <f t="shared" si="16"/>
        <v>0.17420779118879207</v>
      </c>
    </row>
    <row r="590" spans="1:12" x14ac:dyDescent="0.2">
      <c r="A590" s="56">
        <v>1054</v>
      </c>
      <c r="B590" s="56">
        <v>914</v>
      </c>
      <c r="C590" s="57">
        <v>893</v>
      </c>
      <c r="D590" s="58" t="s">
        <v>604</v>
      </c>
      <c r="E590" s="58"/>
      <c r="F590" s="58"/>
      <c r="G590" s="59">
        <f>'[1]SAU Totals w Towns New Units'!L585</f>
        <v>4828818.0466</v>
      </c>
      <c r="H590" s="59">
        <f>'[1]SAU Totals w Towns New Units'!AE585</f>
        <v>3719122.02</v>
      </c>
      <c r="I590" s="60">
        <f>'[1]SAU Totals w Towns New Units'!AG585</f>
        <v>6.6172892758360371</v>
      </c>
      <c r="J590" s="59">
        <f t="shared" si="17"/>
        <v>1109696.0266</v>
      </c>
      <c r="L590" s="22">
        <f t="shared" si="16"/>
        <v>0.2298069664027502</v>
      </c>
    </row>
    <row r="591" spans="1:12" x14ac:dyDescent="0.2">
      <c r="A591" s="31">
        <v>1054</v>
      </c>
      <c r="B591" s="31">
        <v>914</v>
      </c>
      <c r="C591" s="31">
        <v>893</v>
      </c>
      <c r="D591" s="29" t="s">
        <v>604</v>
      </c>
      <c r="E591" s="19">
        <v>52</v>
      </c>
      <c r="F591" t="s">
        <v>40</v>
      </c>
      <c r="G591" s="20">
        <f>'[1]SAU Totals w Towns New Units'!L586</f>
        <v>677000.29</v>
      </c>
      <c r="H591" s="20">
        <f>'[1]SAU Totals w Towns New Units'!AE586</f>
        <v>677000.29</v>
      </c>
      <c r="I591" s="21">
        <f>'[1]SAU Totals w Towns New Units'!AG586</f>
        <v>5.0687637403588059</v>
      </c>
      <c r="J591" s="20">
        <f t="shared" si="17"/>
        <v>0</v>
      </c>
      <c r="L591" s="22">
        <f t="shared" si="16"/>
        <v>0</v>
      </c>
    </row>
    <row r="592" spans="1:12" x14ac:dyDescent="0.2">
      <c r="A592" s="32">
        <v>1054</v>
      </c>
      <c r="B592" s="32">
        <v>914</v>
      </c>
      <c r="C592" s="32">
        <v>893</v>
      </c>
      <c r="D592" s="30" t="s">
        <v>604</v>
      </c>
      <c r="E592" s="25">
        <v>114</v>
      </c>
      <c r="F592" s="26" t="s">
        <v>64</v>
      </c>
      <c r="G592" s="27">
        <f>'[1]SAU Totals w Towns New Units'!L587</f>
        <v>2369018.13</v>
      </c>
      <c r="H592" s="27">
        <f>'[1]SAU Totals w Towns New Units'!AE587</f>
        <v>1740757.23</v>
      </c>
      <c r="I592" s="28">
        <f>'[1]SAU Totals w Towns New Units'!AG587</f>
        <v>7.0999999898032877</v>
      </c>
      <c r="J592" s="27">
        <f t="shared" si="17"/>
        <v>628260.89999999991</v>
      </c>
      <c r="L592" s="22">
        <f t="shared" si="16"/>
        <v>0.26519885687831352</v>
      </c>
    </row>
    <row r="593" spans="1:12" x14ac:dyDescent="0.2">
      <c r="A593" s="31">
        <v>1054</v>
      </c>
      <c r="B593" s="31">
        <v>914</v>
      </c>
      <c r="C593" s="31">
        <v>893</v>
      </c>
      <c r="D593" s="29" t="s">
        <v>604</v>
      </c>
      <c r="E593" s="19">
        <v>297</v>
      </c>
      <c r="F593" t="s">
        <v>127</v>
      </c>
      <c r="G593" s="20">
        <f>'[1]SAU Totals w Towns New Units'!L588</f>
        <v>1782799.62</v>
      </c>
      <c r="H593" s="20">
        <f>'[1]SAU Totals w Towns New Units'!AE588</f>
        <v>1301364.5</v>
      </c>
      <c r="I593" s="21">
        <f>'[1]SAU Totals w Towns New Units'!AG588</f>
        <v>7.0999999863604701</v>
      </c>
      <c r="J593" s="20">
        <f t="shared" si="17"/>
        <v>481435.12000000011</v>
      </c>
      <c r="L593" s="22">
        <f t="shared" ref="L593:L617" si="18">J593/G593</f>
        <v>0.27004443718694537</v>
      </c>
    </row>
    <row r="594" spans="1:12" x14ac:dyDescent="0.2">
      <c r="A594" s="56">
        <v>1058</v>
      </c>
      <c r="B594" s="56">
        <v>917</v>
      </c>
      <c r="C594" s="57"/>
      <c r="D594" s="58" t="s">
        <v>605</v>
      </c>
      <c r="E594" s="58"/>
      <c r="F594" s="58"/>
      <c r="G594" s="59">
        <f>'[1]SAU Totals w Towns New Units'!L589</f>
        <v>829875.67489999998</v>
      </c>
      <c r="H594" s="59">
        <f>'[1]SAU Totals w Towns New Units'!AE589</f>
        <v>487329.68</v>
      </c>
      <c r="I594" s="60">
        <f>'[1]SAU Totals w Towns New Units'!AG589</f>
        <v>7.1000000101984346</v>
      </c>
      <c r="J594" s="59">
        <f t="shared" ref="J594:J611" si="19">G594-H594</f>
        <v>342545.99489999999</v>
      </c>
      <c r="L594" s="22">
        <f t="shared" si="18"/>
        <v>0.41276784614909551</v>
      </c>
    </row>
    <row r="595" spans="1:12" x14ac:dyDescent="0.2">
      <c r="A595" s="31">
        <v>1058</v>
      </c>
      <c r="B595" s="31">
        <v>917</v>
      </c>
      <c r="C595" s="31"/>
      <c r="D595" s="29" t="s">
        <v>605</v>
      </c>
      <c r="E595" s="19">
        <v>31</v>
      </c>
      <c r="F595" s="29" t="s">
        <v>35</v>
      </c>
      <c r="G595" s="20">
        <f>'[1]SAU Totals w Towns New Units'!L590</f>
        <v>224481.37</v>
      </c>
      <c r="H595" s="20">
        <f>'[1]SAU Totals w Towns New Units'!AE590</f>
        <v>127128.79</v>
      </c>
      <c r="I595" s="21">
        <f>'[1]SAU Totals w Towns New Units'!AG590</f>
        <v>7.1000001507919679</v>
      </c>
      <c r="J595" s="20">
        <f t="shared" si="19"/>
        <v>97352.58</v>
      </c>
      <c r="L595" s="22">
        <f t="shared" si="18"/>
        <v>0.43367777023099957</v>
      </c>
    </row>
    <row r="596" spans="1:12" x14ac:dyDescent="0.2">
      <c r="A596" s="32">
        <v>1058</v>
      </c>
      <c r="B596" s="32">
        <v>917</v>
      </c>
      <c r="C596" s="32"/>
      <c r="D596" s="30" t="s">
        <v>605</v>
      </c>
      <c r="E596" s="25">
        <v>217</v>
      </c>
      <c r="F596" s="26" t="s">
        <v>101</v>
      </c>
      <c r="G596" s="27">
        <f>'[1]SAU Totals w Towns New Units'!L591</f>
        <v>605394.30489999999</v>
      </c>
      <c r="H596" s="27">
        <f>'[1]SAU Totals w Towns New Units'!AE591</f>
        <v>360200.89</v>
      </c>
      <c r="I596" s="28">
        <f>'[1]SAU Totals w Towns New Units'!AG591</f>
        <v>7.0999999605775548</v>
      </c>
      <c r="J596" s="27">
        <f t="shared" si="19"/>
        <v>245193.41489999997</v>
      </c>
      <c r="L596" s="22">
        <f t="shared" si="18"/>
        <v>0.40501440617367784</v>
      </c>
    </row>
    <row r="597" spans="1:12" x14ac:dyDescent="0.2">
      <c r="A597" s="56">
        <v>1060</v>
      </c>
      <c r="B597" s="56">
        <v>918</v>
      </c>
      <c r="C597" s="57"/>
      <c r="D597" s="58" t="s">
        <v>606</v>
      </c>
      <c r="E597" s="58"/>
      <c r="F597" s="58"/>
      <c r="G597" s="59">
        <f>'[1]SAU Totals w Towns New Units'!L592</f>
        <v>16880397.532899998</v>
      </c>
      <c r="H597" s="59">
        <f>'[1]SAU Totals w Towns New Units'!AE592</f>
        <v>15248921.48</v>
      </c>
      <c r="I597" s="60">
        <f>'[1]SAU Totals w Towns New Units'!AG592</f>
        <v>2.9793135981595777</v>
      </c>
      <c r="J597" s="59">
        <f t="shared" si="19"/>
        <v>1631476.0528999977</v>
      </c>
      <c r="L597" s="22">
        <f t="shared" si="18"/>
        <v>9.6649148796421461E-2</v>
      </c>
    </row>
    <row r="598" spans="1:12" x14ac:dyDescent="0.2">
      <c r="A598" s="31">
        <v>1060</v>
      </c>
      <c r="B598" s="31">
        <v>918</v>
      </c>
      <c r="C598" s="31"/>
      <c r="D598" s="29" t="s">
        <v>606</v>
      </c>
      <c r="E598" s="19">
        <v>462</v>
      </c>
      <c r="F598" t="s">
        <v>607</v>
      </c>
      <c r="G598" s="20">
        <f>'[1]SAU Totals w Towns New Units'!L593</f>
        <v>16333472.65</v>
      </c>
      <c r="H598" s="20">
        <f>'[1]SAU Totals w Towns New Units'!AE593</f>
        <v>14754856.42402</v>
      </c>
      <c r="I598" s="21">
        <f>'[1]SAU Totals w Towns New Units'!AG593</f>
        <v>4.1474768939354334</v>
      </c>
      <c r="J598" s="20">
        <f t="shared" si="19"/>
        <v>1578616.2259800006</v>
      </c>
      <c r="L598" s="22">
        <f t="shared" si="18"/>
        <v>9.6649148641394428E-2</v>
      </c>
    </row>
    <row r="599" spans="1:12" x14ac:dyDescent="0.2">
      <c r="A599" s="32">
        <v>1060</v>
      </c>
      <c r="B599" s="32">
        <v>918</v>
      </c>
      <c r="C599" s="32"/>
      <c r="D599" s="30" t="s">
        <v>606</v>
      </c>
      <c r="E599" s="25">
        <v>498</v>
      </c>
      <c r="F599" s="26" t="s">
        <v>608</v>
      </c>
      <c r="G599" s="27">
        <f>'[1]SAU Totals w Towns New Units'!L594</f>
        <v>546924.88289999776</v>
      </c>
      <c r="H599" s="27">
        <f>'[1]SAU Totals w Towns New Units'!AE594</f>
        <v>494065.05598000082</v>
      </c>
      <c r="I599" s="28">
        <f>'[1]SAU Totals w Towns New Units'!AG594</f>
        <v>0.31656293959472454</v>
      </c>
      <c r="J599" s="27">
        <f t="shared" si="19"/>
        <v>52859.826919996936</v>
      </c>
      <c r="L599" s="22">
        <f t="shared" si="18"/>
        <v>9.6649153426179121E-2</v>
      </c>
    </row>
    <row r="600" spans="1:12" x14ac:dyDescent="0.2">
      <c r="A600" s="56">
        <v>1065</v>
      </c>
      <c r="B600" s="56">
        <v>919</v>
      </c>
      <c r="C600" s="57"/>
      <c r="D600" s="58" t="s">
        <v>609</v>
      </c>
      <c r="E600" s="58"/>
      <c r="F600" s="58"/>
      <c r="G600" s="59">
        <f>'[1]SAU Totals w Towns New Units'!L595</f>
        <v>7741960.7675999999</v>
      </c>
      <c r="H600" s="59">
        <f>'[1]SAU Totals w Towns New Units'!AE595</f>
        <v>6796284.6299999999</v>
      </c>
      <c r="I600" s="60">
        <f>'[1]SAU Totals w Towns New Units'!AG595</f>
        <v>6.2185914966650504</v>
      </c>
      <c r="J600" s="59">
        <f t="shared" si="19"/>
        <v>945676.13760000002</v>
      </c>
      <c r="L600" s="22">
        <f t="shared" si="18"/>
        <v>0.12214943552254123</v>
      </c>
    </row>
    <row r="601" spans="1:12" x14ac:dyDescent="0.2">
      <c r="A601" s="31">
        <v>1065</v>
      </c>
      <c r="B601" s="31">
        <v>919</v>
      </c>
      <c r="C601" s="31"/>
      <c r="D601" s="29" t="s">
        <v>609</v>
      </c>
      <c r="E601" s="19">
        <v>14</v>
      </c>
      <c r="F601" t="s">
        <v>27</v>
      </c>
      <c r="G601" s="20">
        <f>'[1]SAU Totals w Towns New Units'!L596</f>
        <v>697550.66500000004</v>
      </c>
      <c r="H601" s="20">
        <f>'[1]SAU Totals w Towns New Units'!AE596</f>
        <v>292277.34000000003</v>
      </c>
      <c r="I601" s="21">
        <f>'[1]SAU Totals w Towns New Units'!AG596</f>
        <v>7.0999999198364145</v>
      </c>
      <c r="J601" s="20">
        <f t="shared" si="19"/>
        <v>405273.32500000001</v>
      </c>
      <c r="L601" s="22">
        <f t="shared" si="18"/>
        <v>0.58099482279183257</v>
      </c>
    </row>
    <row r="602" spans="1:12" x14ac:dyDescent="0.2">
      <c r="A602" s="32">
        <v>1065</v>
      </c>
      <c r="B602" s="32">
        <v>919</v>
      </c>
      <c r="C602" s="32"/>
      <c r="D602" s="30" t="s">
        <v>609</v>
      </c>
      <c r="E602" s="25">
        <v>72</v>
      </c>
      <c r="F602" s="26" t="s">
        <v>272</v>
      </c>
      <c r="G602" s="27">
        <f>'[1]SAU Totals w Towns New Units'!L597</f>
        <v>2482072.622</v>
      </c>
      <c r="H602" s="27">
        <f>'[1]SAU Totals w Towns New Units'!AE597</f>
        <v>2482072.62</v>
      </c>
      <c r="I602" s="28">
        <f>'[1]SAU Totals w Towns New Units'!AG597</f>
        <v>5.2457356476185284</v>
      </c>
      <c r="J602" s="27">
        <f t="shared" si="19"/>
        <v>1.999999862164259E-3</v>
      </c>
      <c r="L602" s="22">
        <f t="shared" si="18"/>
        <v>8.0577814058990051E-10</v>
      </c>
    </row>
    <row r="603" spans="1:12" x14ac:dyDescent="0.2">
      <c r="A603" s="31">
        <v>1065</v>
      </c>
      <c r="B603" s="31">
        <v>919</v>
      </c>
      <c r="C603" s="31"/>
      <c r="D603" s="29" t="s">
        <v>609</v>
      </c>
      <c r="E603" s="19">
        <v>204</v>
      </c>
      <c r="F603" t="s">
        <v>96</v>
      </c>
      <c r="G603" s="20">
        <f>'[1]SAU Totals w Towns New Units'!L598</f>
        <v>860906.03700000001</v>
      </c>
      <c r="H603" s="20">
        <f>'[1]SAU Totals w Towns New Units'!AE598</f>
        <v>458650.44</v>
      </c>
      <c r="I603" s="21">
        <f>'[1]SAU Totals w Towns New Units'!AG598</f>
        <v>7.1000000572767359</v>
      </c>
      <c r="J603" s="20">
        <f t="shared" si="19"/>
        <v>402255.59700000001</v>
      </c>
      <c r="L603" s="22">
        <f t="shared" si="18"/>
        <v>0.4672468070984151</v>
      </c>
    </row>
    <row r="604" spans="1:12" x14ac:dyDescent="0.2">
      <c r="A604" s="32">
        <v>1065</v>
      </c>
      <c r="B604" s="32">
        <v>919</v>
      </c>
      <c r="C604" s="32"/>
      <c r="D604" s="30" t="s">
        <v>609</v>
      </c>
      <c r="E604" s="25">
        <v>240</v>
      </c>
      <c r="F604" s="26" t="s">
        <v>110</v>
      </c>
      <c r="G604" s="27">
        <f>'[1]SAU Totals w Towns New Units'!L599</f>
        <v>1213165.2520000001</v>
      </c>
      <c r="H604" s="27">
        <f>'[1]SAU Totals w Towns New Units'!AE599</f>
        <v>1075018.05</v>
      </c>
      <c r="I604" s="28">
        <f>'[1]SAU Totals w Towns New Units'!AG599</f>
        <v>7.0999999980186379</v>
      </c>
      <c r="J604" s="27">
        <f t="shared" si="19"/>
        <v>138147.20200000005</v>
      </c>
      <c r="L604" s="22">
        <f t="shared" si="18"/>
        <v>0.11387335877964962</v>
      </c>
    </row>
    <row r="605" spans="1:12" x14ac:dyDescent="0.2">
      <c r="A605" s="31">
        <v>1065</v>
      </c>
      <c r="B605" s="31">
        <v>919</v>
      </c>
      <c r="C605" s="31"/>
      <c r="D605" s="29" t="s">
        <v>609</v>
      </c>
      <c r="E605" s="19">
        <v>369</v>
      </c>
      <c r="F605" t="s">
        <v>273</v>
      </c>
      <c r="G605" s="20">
        <f>'[1]SAU Totals w Towns New Units'!L600</f>
        <v>2488266.1815999998</v>
      </c>
      <c r="H605" s="20">
        <f>'[1]SAU Totals w Towns New Units'!AE600</f>
        <v>2488266.1799999997</v>
      </c>
      <c r="I605" s="21">
        <f>'[1]SAU Totals w Towns New Units'!AG600</f>
        <v>6.8630047413766331</v>
      </c>
      <c r="J605" s="20">
        <f t="shared" si="19"/>
        <v>1.6000000759959221E-3</v>
      </c>
      <c r="L605" s="22">
        <f t="shared" si="18"/>
        <v>6.4301805322415038E-10</v>
      </c>
    </row>
    <row r="606" spans="1:12" x14ac:dyDescent="0.2">
      <c r="A606" s="61"/>
      <c r="B606" s="61"/>
      <c r="C606" s="61"/>
      <c r="D606" s="62" t="s">
        <v>610</v>
      </c>
      <c r="E606" s="63"/>
      <c r="F606" s="64"/>
      <c r="G606" s="65"/>
      <c r="H606" s="65"/>
      <c r="I606" s="66"/>
      <c r="J606" s="65"/>
      <c r="L606" s="22"/>
    </row>
    <row r="607" spans="1:12" x14ac:dyDescent="0.2">
      <c r="A607" s="31">
        <v>1761</v>
      </c>
      <c r="B607" s="31"/>
      <c r="C607" s="31"/>
      <c r="D607" s="29" t="s">
        <v>611</v>
      </c>
      <c r="E607" s="19"/>
      <c r="G607" s="20">
        <f>'[1]SAU Totals w Towns New Units'!AK601</f>
        <v>3093457.0688999998</v>
      </c>
      <c r="H607" s="20"/>
      <c r="I607" s="21"/>
      <c r="J607" s="20">
        <f t="shared" ref="J607:J617" si="20">G607-H607</f>
        <v>3093457.0688999998</v>
      </c>
      <c r="L607" s="22">
        <f t="shared" si="18"/>
        <v>1</v>
      </c>
    </row>
    <row r="608" spans="1:12" x14ac:dyDescent="0.2">
      <c r="A608" s="32">
        <v>1630</v>
      </c>
      <c r="B608" s="32"/>
      <c r="C608" s="32"/>
      <c r="D608" s="30" t="s">
        <v>612</v>
      </c>
      <c r="E608" s="25"/>
      <c r="F608" s="26"/>
      <c r="G608" s="27">
        <f>'[1]SAU Totals w Towns New Units'!AK602</f>
        <v>4344689.4796000002</v>
      </c>
      <c r="H608" s="27"/>
      <c r="I608" s="28"/>
      <c r="J608" s="27">
        <f t="shared" si="20"/>
        <v>4344689.4796000002</v>
      </c>
      <c r="L608" s="22">
        <f t="shared" si="18"/>
        <v>1</v>
      </c>
    </row>
    <row r="609" spans="1:12" x14ac:dyDescent="0.2">
      <c r="A609" s="31">
        <v>1510</v>
      </c>
      <c r="B609" s="31"/>
      <c r="C609" s="31"/>
      <c r="D609" s="29" t="s">
        <v>613</v>
      </c>
      <c r="E609" s="19"/>
      <c r="G609" s="20">
        <f>'[1]SAU Totals w Towns New Units'!AK603</f>
        <v>4061843.2448999998</v>
      </c>
      <c r="H609" s="20"/>
      <c r="I609" s="21"/>
      <c r="J609" s="20">
        <f t="shared" si="20"/>
        <v>4061843.2448999998</v>
      </c>
      <c r="L609" s="22">
        <f t="shared" si="18"/>
        <v>1</v>
      </c>
    </row>
    <row r="610" spans="1:12" x14ac:dyDescent="0.2">
      <c r="A610" s="32">
        <v>2071</v>
      </c>
      <c r="B610" s="32"/>
      <c r="C610" s="32"/>
      <c r="D610" s="30" t="s">
        <v>614</v>
      </c>
      <c r="E610" s="25"/>
      <c r="F610" s="26"/>
      <c r="G610" s="27">
        <f>'[1]SAU Totals w Towns New Units'!AK604</f>
        <v>1106103.5884</v>
      </c>
      <c r="H610" s="27"/>
      <c r="I610" s="28"/>
      <c r="J610" s="27">
        <f t="shared" si="20"/>
        <v>1106103.5884</v>
      </c>
      <c r="L610" s="22">
        <f t="shared" si="18"/>
        <v>1</v>
      </c>
    </row>
    <row r="611" spans="1:12" x14ac:dyDescent="0.2">
      <c r="A611" s="31">
        <v>1631</v>
      </c>
      <c r="B611" s="31"/>
      <c r="C611" s="31"/>
      <c r="D611" s="29" t="s">
        <v>615</v>
      </c>
      <c r="E611" s="19"/>
      <c r="G611" s="20">
        <f>'[1]SAU Totals w Towns New Units'!AK605</f>
        <v>2185654.3106</v>
      </c>
      <c r="H611" s="20"/>
      <c r="I611" s="21"/>
      <c r="J611" s="20">
        <f t="shared" si="20"/>
        <v>2185654.3106</v>
      </c>
      <c r="L611" s="52">
        <f t="shared" si="18"/>
        <v>1</v>
      </c>
    </row>
    <row r="612" spans="1:12" x14ac:dyDescent="0.2">
      <c r="A612" s="32">
        <v>1632</v>
      </c>
      <c r="B612" s="32"/>
      <c r="C612" s="32"/>
      <c r="D612" s="30" t="s">
        <v>616</v>
      </c>
      <c r="E612" s="25"/>
      <c r="F612" s="26"/>
      <c r="G612" s="27">
        <f>'[1]SAU Totals w Towns New Units'!AK606</f>
        <v>2428482.2966999998</v>
      </c>
      <c r="H612" s="27"/>
      <c r="I612" s="28"/>
      <c r="J612" s="27">
        <f t="shared" si="20"/>
        <v>2428482.2966999998</v>
      </c>
      <c r="L612" s="22">
        <f t="shared" si="18"/>
        <v>1</v>
      </c>
    </row>
    <row r="613" spans="1:12" x14ac:dyDescent="0.2">
      <c r="A613" s="31">
        <v>1501</v>
      </c>
      <c r="B613" s="31"/>
      <c r="C613" s="31"/>
      <c r="D613" s="29" t="s">
        <v>617</v>
      </c>
      <c r="E613" s="19"/>
      <c r="G613" s="20">
        <f>'[1]SAU Totals w Towns New Units'!AK607</f>
        <v>2329525.9573999997</v>
      </c>
      <c r="H613" s="20"/>
      <c r="I613" s="21"/>
      <c r="J613" s="20">
        <f t="shared" si="20"/>
        <v>2329525.9573999997</v>
      </c>
      <c r="L613" s="52">
        <f t="shared" si="18"/>
        <v>1</v>
      </c>
    </row>
    <row r="614" spans="1:12" x14ac:dyDescent="0.2">
      <c r="A614" s="32">
        <v>1672</v>
      </c>
      <c r="B614" s="32"/>
      <c r="C614" s="32"/>
      <c r="D614" s="30" t="s">
        <v>618</v>
      </c>
      <c r="E614" s="25"/>
      <c r="F614" s="26"/>
      <c r="G614" s="27">
        <f>'[1]SAU Totals w Towns New Units'!AK608</f>
        <v>4922411.3859000001</v>
      </c>
      <c r="H614" s="27"/>
      <c r="I614" s="28"/>
      <c r="J614" s="27">
        <f t="shared" si="20"/>
        <v>4922411.3859000001</v>
      </c>
      <c r="L614" s="22">
        <f t="shared" si="18"/>
        <v>1</v>
      </c>
    </row>
    <row r="615" spans="1:12" x14ac:dyDescent="0.2">
      <c r="A615" s="31">
        <v>1739</v>
      </c>
      <c r="B615" s="31"/>
      <c r="C615" s="31"/>
      <c r="D615" s="29" t="s">
        <v>619</v>
      </c>
      <c r="E615" s="19"/>
      <c r="G615" s="20">
        <f>'[1]SAU Totals w Towns New Units'!AK609</f>
        <v>4681423.1635999996</v>
      </c>
      <c r="H615" s="20"/>
      <c r="I615" s="21"/>
      <c r="J615" s="20">
        <f t="shared" si="20"/>
        <v>4681423.1635999996</v>
      </c>
      <c r="L615" s="52">
        <f t="shared" si="18"/>
        <v>1</v>
      </c>
    </row>
    <row r="616" spans="1:12" x14ac:dyDescent="0.2">
      <c r="A616" s="32">
        <v>1762</v>
      </c>
      <c r="B616" s="32"/>
      <c r="C616" s="32"/>
      <c r="D616" s="30" t="s">
        <v>620</v>
      </c>
      <c r="E616" s="25"/>
      <c r="F616" s="26"/>
      <c r="G616" s="27">
        <f>'[1]SAU Totals w Towns New Units'!AK610</f>
        <v>2294176.7638999997</v>
      </c>
      <c r="H616" s="27"/>
      <c r="I616" s="28"/>
      <c r="J616" s="27">
        <f t="shared" si="20"/>
        <v>2294176.7638999997</v>
      </c>
      <c r="L616" s="22">
        <f t="shared" si="18"/>
        <v>1</v>
      </c>
    </row>
    <row r="617" spans="1:12" x14ac:dyDescent="0.2">
      <c r="A617" s="31">
        <v>1762</v>
      </c>
      <c r="B617" s="31"/>
      <c r="C617" s="31"/>
      <c r="D617" s="29" t="s">
        <v>621</v>
      </c>
      <c r="E617" s="19"/>
      <c r="G617" s="20">
        <f>'[1]SAU Totals w Towns New Units'!AK611</f>
        <v>226149.2</v>
      </c>
      <c r="H617" s="20"/>
      <c r="I617" s="21"/>
      <c r="J617" s="20">
        <f t="shared" si="20"/>
        <v>226149.2</v>
      </c>
      <c r="L617" s="52">
        <f t="shared" si="18"/>
        <v>1</v>
      </c>
    </row>
  </sheetData>
  <mergeCells count="4">
    <mergeCell ref="A4:J4"/>
    <mergeCell ref="A6:J6"/>
    <mergeCell ref="A8:J8"/>
    <mergeCell ref="A10:J10"/>
  </mergeCells>
  <printOptions horizontalCentered="1" gridLines="1"/>
  <pageMargins left="0.25" right="0.25" top="0.53" bottom="0.53" header="0.25" footer="0.25"/>
  <pageSetup scale="88" fitToHeight="0" orientation="portrait" r:id="rId1"/>
  <headerFooter>
    <oddHeader>&amp;CMaine Department of Education&amp;R&amp;D &amp;T</oddHeader>
    <oddFooter>&amp;L&amp;8&amp;F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Warrant Article Sec F</vt:lpstr>
      <vt:lpstr>'Warrant Article Sec F'!Print_Area</vt:lpstr>
      <vt:lpstr>'Warrant Article Sec 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Gravelle, Paula B</dc:creator>
  <cp:lastModifiedBy>Gravelle, Paula B</cp:lastModifiedBy>
  <dcterms:created xsi:type="dcterms:W3CDTF">2022-06-30T13:04:36Z</dcterms:created>
  <dcterms:modified xsi:type="dcterms:W3CDTF">2022-06-30T13:09:21Z</dcterms:modified>
</cp:coreProperties>
</file>